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180" windowHeight="9345" activeTab="2"/>
  </bookViews>
  <sheets>
    <sheet name="Sverigeranking" sheetId="1" r:id="rId1"/>
    <sheet name="Juniorranking" sheetId="2" r:id="rId2"/>
    <sheet name="Miniorranking" sheetId="3" r:id="rId3"/>
  </sheets>
  <definedNames>
    <definedName name="_xlnm.Print_Area" localSheetId="1">'Juniorranking'!$A$1:$X$19</definedName>
    <definedName name="_xlnm.Print_Area" localSheetId="2">'Miniorranking'!$A$1:$H$18</definedName>
    <definedName name="_xlnm.Print_Area" localSheetId="0">'Sverigeranking'!$A$1:$U$96</definedName>
    <definedName name="_xlnm.Print_Titles" localSheetId="0">'Sverigeranking'!$3:$4</definedName>
  </definedNames>
  <calcPr fullCalcOnLoad="1"/>
</workbook>
</file>

<file path=xl/sharedStrings.xml><?xml version="1.0" encoding="utf-8"?>
<sst xmlns="http://schemas.openxmlformats.org/spreadsheetml/2006/main" count="481" uniqueCount="182">
  <si>
    <t>Svenska Hästskokastarförbundets Sverigeranking</t>
  </si>
  <si>
    <t>Plac.</t>
  </si>
  <si>
    <t xml:space="preserve">Kastare </t>
  </si>
  <si>
    <t>Klubb</t>
  </si>
  <si>
    <t>Klass</t>
  </si>
  <si>
    <t>Snitt</t>
  </si>
  <si>
    <t>Resultat</t>
  </si>
  <si>
    <t>serie</t>
  </si>
  <si>
    <t>Utomhus</t>
  </si>
  <si>
    <t>Inomhus</t>
  </si>
  <si>
    <t>5:e</t>
  </si>
  <si>
    <t>6:e</t>
  </si>
  <si>
    <t>Alla utomhusresultat</t>
  </si>
  <si>
    <t>Antal</t>
  </si>
  <si>
    <t>serier</t>
  </si>
  <si>
    <t>Högsta</t>
  </si>
  <si>
    <t>Lägsta</t>
  </si>
  <si>
    <t>Alla inomhusresultat</t>
  </si>
  <si>
    <t>Bertil Westergren</t>
  </si>
  <si>
    <t xml:space="preserve">alla </t>
  </si>
  <si>
    <t xml:space="preserve"> omg.</t>
  </si>
  <si>
    <t>Högst resultat</t>
  </si>
  <si>
    <t>övriga serier</t>
  </si>
  <si>
    <t>Anders Oskarsson</t>
  </si>
  <si>
    <t>Tingsryd</t>
  </si>
  <si>
    <t>Lessebo</t>
  </si>
  <si>
    <t>Bengt Karlsson</t>
  </si>
  <si>
    <t>Carlskrona</t>
  </si>
  <si>
    <t>Carina Gneupel</t>
  </si>
  <si>
    <t>Korpen Nybro</t>
  </si>
  <si>
    <t>Gert Karlsson</t>
  </si>
  <si>
    <t>Hans Lundqvist</t>
  </si>
  <si>
    <t>Harald Johansson</t>
  </si>
  <si>
    <t>Henry Johansson</t>
  </si>
  <si>
    <t>Jabir Malghouth</t>
  </si>
  <si>
    <t>Kent Sundahl</t>
  </si>
  <si>
    <t>Kerstin Johansson</t>
  </si>
  <si>
    <t>Kjell Olsson</t>
  </si>
  <si>
    <t>Kjell Rydh</t>
  </si>
  <si>
    <t>Knut Fransson</t>
  </si>
  <si>
    <t>Kurt Hansen</t>
  </si>
  <si>
    <t>Leif Ahlex</t>
  </si>
  <si>
    <t>Leif Sundahl</t>
  </si>
  <si>
    <t>Lena Berntsson</t>
  </si>
  <si>
    <t>Leo Andersson</t>
  </si>
  <si>
    <t>Maj-Britt Jarl</t>
  </si>
  <si>
    <t>Matthias Gneupel</t>
  </si>
  <si>
    <t>Matthias Olsson</t>
  </si>
  <si>
    <t>Morgan Atle</t>
  </si>
  <si>
    <t>Olle Ottosson</t>
  </si>
  <si>
    <t>Peter Olsson</t>
  </si>
  <si>
    <t>Sandor Bodi</t>
  </si>
  <si>
    <t>Solveig Axelsson</t>
  </si>
  <si>
    <t>Stefan Tollstam</t>
  </si>
  <si>
    <t>Sune Carlsson</t>
  </si>
  <si>
    <t>Thomas Dahl</t>
  </si>
  <si>
    <t>Tomas Lindahl</t>
  </si>
  <si>
    <t>Ulf Seyer</t>
  </si>
  <si>
    <t>Växjö</t>
  </si>
  <si>
    <t>Korpen Åseda</t>
  </si>
  <si>
    <t>Alvesta</t>
  </si>
  <si>
    <t>Sven-Olof Sjösten</t>
  </si>
  <si>
    <t>Roland Sjöstrand</t>
  </si>
  <si>
    <t>Kent Vikström</t>
  </si>
  <si>
    <t>Ingegerd Sjöstrand</t>
  </si>
  <si>
    <t>Inga-Lill Stühr</t>
  </si>
  <si>
    <t>Göran Persson</t>
  </si>
  <si>
    <t>Göte Rosberg</t>
  </si>
  <si>
    <t>Svenska Hästskokastarförbundets Miniorranking</t>
  </si>
  <si>
    <t>MM</t>
  </si>
  <si>
    <t>M</t>
  </si>
  <si>
    <t>Tobias Vikström</t>
  </si>
  <si>
    <t>Björkenäs</t>
  </si>
  <si>
    <t>SM ute</t>
  </si>
  <si>
    <t xml:space="preserve">Åseda </t>
  </si>
  <si>
    <t>Nov-kamp</t>
  </si>
  <si>
    <t>SM inne</t>
  </si>
  <si>
    <t>DM inne</t>
  </si>
  <si>
    <t>Åseda</t>
  </si>
  <si>
    <t>Ulrika Rydell</t>
  </si>
  <si>
    <t>Joakim Dahl</t>
  </si>
  <si>
    <t>Pontus Dahl</t>
  </si>
  <si>
    <t>alla ute och</t>
  </si>
  <si>
    <t>inne utom</t>
  </si>
  <si>
    <t>seriespel</t>
  </si>
  <si>
    <t>seriematcher</t>
  </si>
  <si>
    <t>Landskap</t>
  </si>
  <si>
    <t>Små</t>
  </si>
  <si>
    <t>Ble</t>
  </si>
  <si>
    <t>Dynapac Södra</t>
  </si>
  <si>
    <t>Allan Persson</t>
  </si>
  <si>
    <t>Joakim Strand</t>
  </si>
  <si>
    <t>Klara Larsson</t>
  </si>
  <si>
    <t>Dynapac Hsc</t>
  </si>
  <si>
    <t>Risto Selming</t>
  </si>
  <si>
    <t>Seriematcher</t>
  </si>
  <si>
    <t>Simon Axelsson</t>
  </si>
  <si>
    <t>Jasir Hussen</t>
  </si>
  <si>
    <t>Svenska Hästskokastarförbundets Juniorranking</t>
  </si>
  <si>
    <t>Tingsryd Hsc</t>
  </si>
  <si>
    <t>Sibbamåla</t>
  </si>
  <si>
    <t>Jerry Wiksten</t>
  </si>
  <si>
    <t>Kent Vadaszi</t>
  </si>
  <si>
    <t>Lars-Åke Brincner</t>
  </si>
  <si>
    <t>Teleborg B &amp; Hsk</t>
  </si>
  <si>
    <t>Bela Bodi</t>
  </si>
  <si>
    <t>Magnus Olsson</t>
  </si>
  <si>
    <t>Elna Karlsson</t>
  </si>
  <si>
    <t>Arne Nygren</t>
  </si>
  <si>
    <t>Växjö Indoor</t>
  </si>
  <si>
    <t>Säsong 2007 / 2008</t>
  </si>
  <si>
    <t>Höstrundan</t>
  </si>
  <si>
    <t>Ute el. inne inkl. seriespel</t>
  </si>
  <si>
    <t>7:e</t>
  </si>
  <si>
    <t>8:e</t>
  </si>
  <si>
    <t>9:e</t>
  </si>
  <si>
    <t>10:e</t>
  </si>
  <si>
    <t>11:e</t>
  </si>
  <si>
    <t>15-bästa</t>
  </si>
  <si>
    <t>K-G Mårdahl</t>
  </si>
  <si>
    <t>Jörgen Holmqvist</t>
  </si>
  <si>
    <t>Lasse Nilsson</t>
  </si>
  <si>
    <t>Johan Johansson</t>
  </si>
  <si>
    <t>Owe Carlsson</t>
  </si>
  <si>
    <t>Robert Johansson</t>
  </si>
  <si>
    <t>Matz Karlsson</t>
  </si>
  <si>
    <t>Martina Karlsson</t>
  </si>
  <si>
    <t>Stephan Carlqvist</t>
  </si>
  <si>
    <t>Bo Trulsson</t>
  </si>
  <si>
    <t>Solveig Brincner</t>
  </si>
  <si>
    <t>Johanna Dahl</t>
  </si>
  <si>
    <t>Joakim Hermansson</t>
  </si>
  <si>
    <t>Sandra Seyer</t>
  </si>
  <si>
    <t>Ida Gunnarsson</t>
  </si>
  <si>
    <t>Louise Andersson</t>
  </si>
  <si>
    <t>Växjö Hsk</t>
  </si>
  <si>
    <t>Alvesta Hsk</t>
  </si>
  <si>
    <t>Felicia Gustafsson</t>
  </si>
  <si>
    <t>Dennis Bern</t>
  </si>
  <si>
    <t>Pontus Milsten</t>
  </si>
  <si>
    <t>Lanternan</t>
  </si>
  <si>
    <t>Jonathan Holmqvist</t>
  </si>
  <si>
    <t>Tobias Gneupel</t>
  </si>
  <si>
    <t>Sibbamåla IF</t>
  </si>
  <si>
    <t>Emil Milsten</t>
  </si>
  <si>
    <t>Fredric Johansson</t>
  </si>
  <si>
    <t>Bengt Lindskog</t>
  </si>
  <si>
    <t>Michael Johansson</t>
  </si>
  <si>
    <t>Christer Blomgren</t>
  </si>
  <si>
    <t>Ulf Jörgensen</t>
  </si>
  <si>
    <t>Dynapac</t>
  </si>
  <si>
    <t>Jan Pettersson</t>
  </si>
  <si>
    <t>Bo Andersson</t>
  </si>
  <si>
    <t>Stefan Håkansson</t>
  </si>
  <si>
    <t>Berndt Pettersson</t>
  </si>
  <si>
    <t>Hans Johansson</t>
  </si>
  <si>
    <t>Maria Axelsson</t>
  </si>
  <si>
    <t>Lukas Bern</t>
  </si>
  <si>
    <t>Dynapac S</t>
  </si>
  <si>
    <t>Ramona Axelsson</t>
  </si>
  <si>
    <t>Christer Sjögren</t>
  </si>
  <si>
    <t>Berne Sjösten</t>
  </si>
  <si>
    <t>Barbro Persson</t>
  </si>
  <si>
    <t>Kent Davnert</t>
  </si>
  <si>
    <t>Anneth Karlsson</t>
  </si>
  <si>
    <t>Fredrik Lundin</t>
  </si>
  <si>
    <t>Sarah Collin</t>
  </si>
  <si>
    <t>Jennifer Persson</t>
  </si>
  <si>
    <t>Marcus Karlsson</t>
  </si>
  <si>
    <t>Jämjö Hsk</t>
  </si>
  <si>
    <t>Elin Olsson</t>
  </si>
  <si>
    <t xml:space="preserve">Dynapac </t>
  </si>
  <si>
    <t>Ebba Athle</t>
  </si>
  <si>
    <t>Hannes Blomgren</t>
  </si>
  <si>
    <t>Emilie Björklund</t>
  </si>
  <si>
    <t>Sandra Eriksson</t>
  </si>
  <si>
    <t>Emil Skoog</t>
  </si>
  <si>
    <t>Lukas Eriksson</t>
  </si>
  <si>
    <t>Veronica Ahlex</t>
  </si>
  <si>
    <t xml:space="preserve">Carlskrona </t>
  </si>
  <si>
    <t>Christian Vadaszi</t>
  </si>
  <si>
    <t>SLUTSTÄLLNING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</si>
</sst>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22">
    <font>
      <sz val="10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left"/>
    </xf>
    <xf numFmtId="1" fontId="18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00000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R221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3" sqref="B3"/>
    </sheetView>
  </sheetViews>
  <sheetFormatPr defaultColWidth="9.140625" defaultRowHeight="12.75"/>
  <cols>
    <col min="1" max="1" width="5.28125" style="21" bestFit="1" customWidth="1"/>
    <col min="2" max="2" width="21.7109375" style="23" customWidth="1"/>
    <col min="3" max="3" width="17.57421875" style="23" customWidth="1"/>
    <col min="4" max="4" width="5.7109375" style="21" bestFit="1" customWidth="1"/>
    <col min="5" max="5" width="8.28125" style="24" customWidth="1"/>
    <col min="6" max="20" width="4.8515625" style="25" customWidth="1"/>
    <col min="21" max="21" width="8.00390625" style="24" customWidth="1"/>
    <col min="22" max="22" width="5.57421875" style="2" bestFit="1" customWidth="1"/>
    <col min="23" max="23" width="6.8515625" style="2" bestFit="1" customWidth="1"/>
    <col min="24" max="24" width="6.57421875" style="2" bestFit="1" customWidth="1"/>
    <col min="25" max="25" width="5.421875" style="0" customWidth="1"/>
    <col min="26" max="30" width="5.421875" style="2" customWidth="1"/>
    <col min="31" max="46" width="5.421875" style="8" customWidth="1"/>
    <col min="47" max="48" width="5.421875" style="0" customWidth="1"/>
    <col min="49" max="49" width="7.7109375" style="55" customWidth="1"/>
    <col min="50" max="51" width="5.421875" style="2" customWidth="1"/>
    <col min="52" max="52" width="7.7109375" style="56" customWidth="1"/>
    <col min="53" max="53" width="5.421875" style="0" customWidth="1"/>
    <col min="54" max="58" width="5.421875" style="62" customWidth="1"/>
    <col min="59" max="77" width="5.421875" style="2" customWidth="1"/>
    <col min="78" max="78" width="7.7109375" style="55" customWidth="1"/>
    <col min="79" max="93" width="5.421875" style="55" customWidth="1"/>
    <col min="94" max="96" width="5.8515625" style="60" customWidth="1"/>
    <col min="97" max="97" width="5.8515625" style="110" customWidth="1"/>
    <col min="98" max="98" width="5.8515625" style="43" customWidth="1"/>
    <col min="99" max="168" width="5.8515625" style="60" customWidth="1"/>
    <col min="169" max="250" width="5.8515625" style="2" customWidth="1"/>
    <col min="251" max="16384" width="5.8515625" style="63" customWidth="1"/>
  </cols>
  <sheetData>
    <row r="1" spans="2:93" ht="15">
      <c r="B1" s="22" t="s">
        <v>0</v>
      </c>
      <c r="M1" s="26"/>
      <c r="N1" s="27"/>
      <c r="O1" s="28" t="s">
        <v>21</v>
      </c>
      <c r="P1" s="84"/>
      <c r="Q1" s="84"/>
      <c r="R1" s="84"/>
      <c r="S1" s="84"/>
      <c r="T1" s="84"/>
      <c r="AW1" s="54" t="s">
        <v>5</v>
      </c>
      <c r="BB1" s="75"/>
      <c r="BC1" s="75"/>
      <c r="BD1" s="75"/>
      <c r="BE1" s="75"/>
      <c r="BF1" s="75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</row>
    <row r="2" spans="2:98" ht="14.25">
      <c r="B2" s="1" t="s">
        <v>110</v>
      </c>
      <c r="C2" s="37"/>
      <c r="I2" s="11" t="s">
        <v>6</v>
      </c>
      <c r="N2" s="29" t="s">
        <v>22</v>
      </c>
      <c r="O2" s="30"/>
      <c r="P2" s="85"/>
      <c r="Q2" s="85"/>
      <c r="R2" s="85"/>
      <c r="S2" s="85"/>
      <c r="T2" s="85"/>
      <c r="U2" s="24" t="s">
        <v>5</v>
      </c>
      <c r="AW2" s="54" t="s">
        <v>82</v>
      </c>
      <c r="AZ2" s="53"/>
      <c r="BB2" s="75"/>
      <c r="BC2" s="75"/>
      <c r="BD2" s="75"/>
      <c r="BE2" s="75"/>
      <c r="BF2" s="75"/>
      <c r="BZ2" s="54"/>
      <c r="CA2" s="54"/>
      <c r="CB2" s="7" t="s">
        <v>8</v>
      </c>
      <c r="CC2" s="3"/>
      <c r="CD2" s="3"/>
      <c r="CE2" s="3"/>
      <c r="CF2" s="3"/>
      <c r="CG2" s="3"/>
      <c r="CH2" s="3"/>
      <c r="CI2" s="7" t="s">
        <v>9</v>
      </c>
      <c r="CJ2" s="2"/>
      <c r="CK2" s="2"/>
      <c r="CL2" s="2"/>
      <c r="CM2" s="2"/>
      <c r="CN2" s="2"/>
      <c r="CO2" s="2"/>
      <c r="CT2" s="65"/>
    </row>
    <row r="3" spans="2:148" ht="14.25">
      <c r="B3" s="118" t="s">
        <v>181</v>
      </c>
      <c r="E3" s="31" t="s">
        <v>5</v>
      </c>
      <c r="F3" s="32" t="s">
        <v>8</v>
      </c>
      <c r="G3" s="33"/>
      <c r="H3" s="33"/>
      <c r="I3" s="34"/>
      <c r="J3" s="32" t="s">
        <v>9</v>
      </c>
      <c r="K3" s="33"/>
      <c r="L3" s="33"/>
      <c r="M3" s="34"/>
      <c r="N3" s="35" t="s">
        <v>112</v>
      </c>
      <c r="O3" s="36"/>
      <c r="P3" s="85"/>
      <c r="Q3" s="85"/>
      <c r="R3" s="85"/>
      <c r="S3" s="85"/>
      <c r="T3" s="85"/>
      <c r="U3" s="31" t="s">
        <v>19</v>
      </c>
      <c r="V3" s="3" t="s">
        <v>13</v>
      </c>
      <c r="W3" s="3" t="s">
        <v>15</v>
      </c>
      <c r="X3" s="3" t="s">
        <v>16</v>
      </c>
      <c r="AE3" s="7" t="s">
        <v>12</v>
      </c>
      <c r="AW3" s="54" t="s">
        <v>83</v>
      </c>
      <c r="AZ3" s="53" t="s">
        <v>5</v>
      </c>
      <c r="BB3" s="75"/>
      <c r="BC3" s="75"/>
      <c r="BD3" s="75"/>
      <c r="BE3" s="75"/>
      <c r="BF3" s="75"/>
      <c r="BG3" s="7"/>
      <c r="BK3" s="7" t="s">
        <v>17</v>
      </c>
      <c r="BZ3" s="57" t="s">
        <v>86</v>
      </c>
      <c r="CA3" s="57"/>
      <c r="CB3" s="2"/>
      <c r="CC3" s="3" t="s">
        <v>6</v>
      </c>
      <c r="CD3" s="3"/>
      <c r="CE3" s="3"/>
      <c r="CF3" s="3"/>
      <c r="CG3" s="3"/>
      <c r="CH3" s="3"/>
      <c r="CI3" s="2"/>
      <c r="CJ3" s="2"/>
      <c r="CK3" s="2"/>
      <c r="CL3" s="2"/>
      <c r="CM3" s="2"/>
      <c r="CN3" s="2"/>
      <c r="CO3" s="2"/>
      <c r="CP3" s="66"/>
      <c r="CQ3" s="66"/>
      <c r="CR3" s="66"/>
      <c r="CS3" s="111" t="s">
        <v>95</v>
      </c>
      <c r="CT3" s="65"/>
      <c r="DX3" s="67"/>
      <c r="ER3" s="67"/>
    </row>
    <row r="4" spans="1:252" s="59" customFormat="1" ht="14.25">
      <c r="A4" s="37" t="s">
        <v>1</v>
      </c>
      <c r="B4" s="38" t="s">
        <v>2</v>
      </c>
      <c r="C4" s="38" t="s">
        <v>3</v>
      </c>
      <c r="D4" s="37" t="s">
        <v>4</v>
      </c>
      <c r="E4" s="31" t="s">
        <v>118</v>
      </c>
      <c r="F4" s="11">
        <v>1</v>
      </c>
      <c r="G4" s="11">
        <v>2</v>
      </c>
      <c r="H4" s="11">
        <v>3</v>
      </c>
      <c r="I4" s="11">
        <v>4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31" t="s">
        <v>20</v>
      </c>
      <c r="V4" s="3" t="s">
        <v>14</v>
      </c>
      <c r="W4" s="3" t="s">
        <v>7</v>
      </c>
      <c r="X4" s="3" t="s">
        <v>7</v>
      </c>
      <c r="Y4"/>
      <c r="Z4" s="2"/>
      <c r="AA4" s="2"/>
      <c r="AB4" s="2"/>
      <c r="AC4" s="2"/>
      <c r="AD4" s="2"/>
      <c r="AE4" s="7"/>
      <c r="AF4" s="8"/>
      <c r="AG4" s="50" t="s">
        <v>58</v>
      </c>
      <c r="AH4" s="19"/>
      <c r="AI4" s="50" t="s">
        <v>72</v>
      </c>
      <c r="AJ4" s="19"/>
      <c r="AK4" s="50" t="s">
        <v>73</v>
      </c>
      <c r="AL4" s="19"/>
      <c r="AM4" s="50" t="s">
        <v>73</v>
      </c>
      <c r="AN4" s="20"/>
      <c r="AO4" s="51" t="s">
        <v>27</v>
      </c>
      <c r="AP4" s="8"/>
      <c r="AQ4" s="51" t="s">
        <v>150</v>
      </c>
      <c r="AR4" s="8"/>
      <c r="AS4" s="51" t="s">
        <v>78</v>
      </c>
      <c r="AT4" s="8"/>
      <c r="AU4"/>
      <c r="AV4"/>
      <c r="AW4" s="54" t="s">
        <v>84</v>
      </c>
      <c r="AX4" s="2"/>
      <c r="AY4" s="2"/>
      <c r="AZ4" s="53" t="s">
        <v>85</v>
      </c>
      <c r="BA4"/>
      <c r="BB4" s="75"/>
      <c r="BC4" s="75"/>
      <c r="BD4" s="75"/>
      <c r="BE4" s="75"/>
      <c r="BF4" s="75"/>
      <c r="BG4" s="7"/>
      <c r="BH4" s="2"/>
      <c r="BI4" s="2"/>
      <c r="BJ4" s="2"/>
      <c r="BK4" s="2"/>
      <c r="BL4" s="2"/>
      <c r="BM4" s="82" t="s">
        <v>111</v>
      </c>
      <c r="BN4" s="46"/>
      <c r="BO4" s="49" t="s">
        <v>75</v>
      </c>
      <c r="BP4" s="20"/>
      <c r="BQ4" s="49" t="s">
        <v>76</v>
      </c>
      <c r="BR4" s="46"/>
      <c r="BS4" s="50"/>
      <c r="BT4" s="19"/>
      <c r="BU4" s="79" t="s">
        <v>109</v>
      </c>
      <c r="BV4" s="44"/>
      <c r="BW4" s="50" t="s">
        <v>24</v>
      </c>
      <c r="BX4" s="19"/>
      <c r="BY4" s="2"/>
      <c r="BZ4" s="54"/>
      <c r="CA4" s="54"/>
      <c r="CB4" s="3" t="s">
        <v>10</v>
      </c>
      <c r="CC4" s="3" t="s">
        <v>11</v>
      </c>
      <c r="CD4" s="3" t="s">
        <v>113</v>
      </c>
      <c r="CE4" s="3" t="s">
        <v>114</v>
      </c>
      <c r="CF4" s="3" t="s">
        <v>115</v>
      </c>
      <c r="CG4" s="3" t="s">
        <v>116</v>
      </c>
      <c r="CH4" s="3" t="s">
        <v>117</v>
      </c>
      <c r="CI4" s="3" t="s">
        <v>10</v>
      </c>
      <c r="CJ4" s="3" t="s">
        <v>11</v>
      </c>
      <c r="CK4" s="3" t="s">
        <v>113</v>
      </c>
      <c r="CL4" s="3" t="s">
        <v>114</v>
      </c>
      <c r="CM4" s="3" t="s">
        <v>115</v>
      </c>
      <c r="CN4" s="3" t="s">
        <v>116</v>
      </c>
      <c r="CO4" s="3" t="s">
        <v>117</v>
      </c>
      <c r="CP4" s="68"/>
      <c r="CQ4" s="50" t="s">
        <v>77</v>
      </c>
      <c r="CR4" s="44"/>
      <c r="CS4" s="112"/>
      <c r="CT4" s="70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1"/>
      <c r="DN4" s="61"/>
      <c r="DO4" s="61"/>
      <c r="DP4" s="61"/>
      <c r="DQ4" s="61"/>
      <c r="DR4" s="61"/>
      <c r="DS4" s="61"/>
      <c r="DT4" s="68"/>
      <c r="DU4" s="61"/>
      <c r="DV4" s="61"/>
      <c r="DW4" s="61"/>
      <c r="DX4" s="68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IQ4" s="64"/>
      <c r="IR4" s="64"/>
    </row>
    <row r="5" spans="1:250" s="100" customFormat="1" ht="18" customHeight="1">
      <c r="A5" s="42">
        <v>1</v>
      </c>
      <c r="B5" s="106" t="s">
        <v>44</v>
      </c>
      <c r="C5" s="94" t="s">
        <v>179</v>
      </c>
      <c r="D5" s="42">
        <v>1</v>
      </c>
      <c r="E5" s="52">
        <f>AVERAGE(F5:T5)</f>
        <v>225.66666666666666</v>
      </c>
      <c r="F5" s="42">
        <f>LARGE(Z5:AT5,1)</f>
        <v>309</v>
      </c>
      <c r="G5" s="42">
        <f>LARGE(Z5:AT5,2)</f>
        <v>271</v>
      </c>
      <c r="H5" s="42">
        <f>LARGE(Z5:AT5,3)</f>
        <v>231</v>
      </c>
      <c r="I5" s="42">
        <f>LARGE(Z5:AT5,4)</f>
        <v>223</v>
      </c>
      <c r="J5" s="42">
        <f>LARGE(BB5:BX5,1)</f>
        <v>235</v>
      </c>
      <c r="K5" s="42">
        <f>LARGE(BB5:BX5,2)</f>
        <v>228</v>
      </c>
      <c r="L5" s="42">
        <f>LARGE(BB5:BX5,3)</f>
        <v>226</v>
      </c>
      <c r="M5" s="42">
        <f>LARGE(BB5:BX5,4)</f>
        <v>152</v>
      </c>
      <c r="N5" s="42">
        <f>LARGE(CB5:EZ5,1)</f>
        <v>261</v>
      </c>
      <c r="O5" s="42">
        <f>LARGE(CB5:EZ5,2)</f>
        <v>216</v>
      </c>
      <c r="P5" s="42">
        <f>LARGE(CB5:EZ5,3)</f>
        <v>212</v>
      </c>
      <c r="Q5" s="42">
        <f>LARGE(CB5:EZ5,4)</f>
        <v>210</v>
      </c>
      <c r="R5" s="42">
        <f>LARGE(CB5:EZ5,5)</f>
        <v>208</v>
      </c>
      <c r="S5" s="42">
        <f>LARGE(CB5:EZ5,6)</f>
        <v>202</v>
      </c>
      <c r="T5" s="42">
        <f>LARGE(CB5:EZ5,7)</f>
        <v>201</v>
      </c>
      <c r="U5" s="52">
        <f>AVERAGE(AG5:AT5,BM5:BX5,CS5:EZ5)</f>
        <v>181.11111111111111</v>
      </c>
      <c r="V5" s="95">
        <f>COUNT(AG5:AT5,BM5:BX5,CS5:EZ5)</f>
        <v>36</v>
      </c>
      <c r="W5" s="6">
        <f>MAX(AG5:AT5,BM5:BX5,CS5:EZ5)</f>
        <v>309</v>
      </c>
      <c r="X5" s="6">
        <f>MIN(AG5:AT5,BM5:BX5,CS5:EZ5)</f>
        <v>91</v>
      </c>
      <c r="Y5" s="15"/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6">
        <v>185</v>
      </c>
      <c r="AH5" s="6">
        <v>131</v>
      </c>
      <c r="AI5" s="6">
        <v>271</v>
      </c>
      <c r="AJ5" s="6">
        <v>194</v>
      </c>
      <c r="AK5" s="6">
        <v>161</v>
      </c>
      <c r="AL5" s="6">
        <v>199</v>
      </c>
      <c r="AM5" s="6">
        <v>114</v>
      </c>
      <c r="AN5" s="6">
        <v>108</v>
      </c>
      <c r="AO5" s="6">
        <v>223</v>
      </c>
      <c r="AP5" s="6">
        <v>309</v>
      </c>
      <c r="AQ5" s="6">
        <v>201</v>
      </c>
      <c r="AR5" s="6">
        <v>216</v>
      </c>
      <c r="AS5" s="6">
        <v>183</v>
      </c>
      <c r="AT5" s="6">
        <v>231</v>
      </c>
      <c r="AU5" s="15"/>
      <c r="AV5" s="15"/>
      <c r="AW5" s="96">
        <f>AVERAGE(AG5:AT5,BM5:BX5)</f>
        <v>183.5</v>
      </c>
      <c r="AX5" s="1"/>
      <c r="AY5" s="1"/>
      <c r="AZ5" s="96">
        <f>AVERAGE(CS5:EZ5)</f>
        <v>177.35714285714286</v>
      </c>
      <c r="BA5" s="15"/>
      <c r="BB5" s="97">
        <v>0</v>
      </c>
      <c r="BC5" s="97">
        <v>0</v>
      </c>
      <c r="BD5" s="97">
        <v>0</v>
      </c>
      <c r="BE5" s="97">
        <v>0</v>
      </c>
      <c r="BF5" s="97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6">
        <v>138</v>
      </c>
      <c r="BN5" s="6">
        <v>117</v>
      </c>
      <c r="BO5" s="6">
        <v>228</v>
      </c>
      <c r="BP5" s="6">
        <v>124</v>
      </c>
      <c r="BQ5" s="6"/>
      <c r="BR5" s="6"/>
      <c r="BS5" s="6"/>
      <c r="BT5" s="6"/>
      <c r="BU5" s="6">
        <v>91</v>
      </c>
      <c r="BV5" s="6">
        <v>152</v>
      </c>
      <c r="BW5" s="6">
        <v>235</v>
      </c>
      <c r="BX5" s="6">
        <v>226</v>
      </c>
      <c r="BY5" s="1"/>
      <c r="BZ5" s="96" t="s">
        <v>88</v>
      </c>
      <c r="CA5" s="96"/>
      <c r="CB5" s="6">
        <f>LARGE(Z5:AT5,5)</f>
        <v>216</v>
      </c>
      <c r="CC5" s="6">
        <f>LARGE(Z5:AT5,6)</f>
        <v>201</v>
      </c>
      <c r="CD5" s="6">
        <f>LARGE(Z5:AT5,7)</f>
        <v>199</v>
      </c>
      <c r="CE5" s="6">
        <f>LARGE(Z5:AT5,8)</f>
        <v>194</v>
      </c>
      <c r="CF5" s="6">
        <f>LARGE(Z5:AT5,9)</f>
        <v>185</v>
      </c>
      <c r="CG5" s="6">
        <f>LARGE(Z5:AT5,10)</f>
        <v>183</v>
      </c>
      <c r="CH5" s="6">
        <f>LARGE(Z5:AT5,11)</f>
        <v>161</v>
      </c>
      <c r="CI5" s="6">
        <f>LARGE(BB5:BX5,5)</f>
        <v>138</v>
      </c>
      <c r="CJ5" s="6">
        <f>LARGE(BB5:BX5,6)</f>
        <v>124</v>
      </c>
      <c r="CK5" s="6">
        <f>LARGE(BB5:BX5,7)</f>
        <v>117</v>
      </c>
      <c r="CL5" s="6">
        <f>LARGE(BB5:BX5,8)</f>
        <v>91</v>
      </c>
      <c r="CM5" s="6">
        <f>LARGE(BB5:BX5,9)</f>
        <v>0</v>
      </c>
      <c r="CN5" s="6">
        <f>LARGE(BB5:BX5,10)</f>
        <v>0</v>
      </c>
      <c r="CO5" s="6">
        <f>LARGE(BB5:BX5,11)</f>
        <v>0</v>
      </c>
      <c r="CP5" s="12"/>
      <c r="CQ5" s="6">
        <v>189</v>
      </c>
      <c r="CR5" s="13">
        <v>261</v>
      </c>
      <c r="CS5" s="113">
        <v>212</v>
      </c>
      <c r="CT5" s="98">
        <v>186</v>
      </c>
      <c r="CU5" s="98">
        <v>157</v>
      </c>
      <c r="CV5" s="98">
        <v>208</v>
      </c>
      <c r="CW5" s="98">
        <v>174</v>
      </c>
      <c r="CX5" s="98">
        <v>182</v>
      </c>
      <c r="CY5" s="98">
        <v>210</v>
      </c>
      <c r="CZ5" s="98">
        <v>202</v>
      </c>
      <c r="DA5" s="98">
        <v>169</v>
      </c>
      <c r="DB5" s="98">
        <v>162</v>
      </c>
      <c r="DC5" s="98">
        <v>165</v>
      </c>
      <c r="DD5" s="98">
        <v>157</v>
      </c>
      <c r="DE5" s="98">
        <v>174</v>
      </c>
      <c r="DF5" s="98">
        <v>125</v>
      </c>
      <c r="DG5" s="98"/>
      <c r="DH5" s="98"/>
      <c r="DI5" s="98"/>
      <c r="DJ5" s="98"/>
      <c r="DK5" s="98"/>
      <c r="DL5" s="99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100" customFormat="1" ht="18" customHeight="1">
      <c r="A6" s="42">
        <v>2</v>
      </c>
      <c r="B6" s="107" t="s">
        <v>34</v>
      </c>
      <c r="C6" s="94" t="s">
        <v>58</v>
      </c>
      <c r="D6" s="42">
        <v>1</v>
      </c>
      <c r="E6" s="52">
        <f>AVERAGE(F6:T6)</f>
        <v>215.13333333333333</v>
      </c>
      <c r="F6" s="42">
        <f>LARGE(Z6:AT6,1)</f>
        <v>257</v>
      </c>
      <c r="G6" s="42">
        <f>LARGE(Z6:AT6,2)</f>
        <v>253</v>
      </c>
      <c r="H6" s="42">
        <f>LARGE(Z6:AT6,3)</f>
        <v>231</v>
      </c>
      <c r="I6" s="42">
        <f>LARGE(Z6:AT6,4)</f>
        <v>231</v>
      </c>
      <c r="J6" s="42">
        <f>LARGE(BB6:BX6,1)</f>
        <v>192</v>
      </c>
      <c r="K6" s="42">
        <f>LARGE(BB6:BX6,2)</f>
        <v>189</v>
      </c>
      <c r="L6" s="42">
        <f>LARGE(BB6:BX6,3)</f>
        <v>185</v>
      </c>
      <c r="M6" s="42">
        <f>LARGE(BB6:BX6,4)</f>
        <v>179</v>
      </c>
      <c r="N6" s="42">
        <f>LARGE(CB6:EZ6,1)</f>
        <v>232</v>
      </c>
      <c r="O6" s="42">
        <f>LARGE(CB6:EZ6,2)</f>
        <v>228</v>
      </c>
      <c r="P6" s="42">
        <f>LARGE(CB6:EZ6,3)</f>
        <v>218</v>
      </c>
      <c r="Q6" s="42">
        <f>LARGE(CB6:EZ6,4)</f>
        <v>217</v>
      </c>
      <c r="R6" s="42">
        <f>LARGE(CB6:EZ6,5)</f>
        <v>209</v>
      </c>
      <c r="S6" s="42">
        <f>LARGE(CB6:EZ6,6)</f>
        <v>204</v>
      </c>
      <c r="T6" s="42">
        <f>LARGE(CB6:EZ6,7)</f>
        <v>202</v>
      </c>
      <c r="U6" s="52">
        <f>AVERAGE(AG6:AT6,BM6:BX6,CS6:EZ6)</f>
        <v>177.975</v>
      </c>
      <c r="V6" s="95">
        <f>COUNT(AG6:AT6,BM6:BX6,CS6:EZ6)</f>
        <v>40</v>
      </c>
      <c r="W6" s="6">
        <f>MAX(AG6:AT6,BM6:BX6,CS6:EZ6)</f>
        <v>257</v>
      </c>
      <c r="X6" s="6">
        <f>MIN(AG6:AT6,BM6:BX6,CS6:EZ6)</f>
        <v>74</v>
      </c>
      <c r="Y6" s="15"/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6">
        <v>196</v>
      </c>
      <c r="AH6" s="6">
        <v>127</v>
      </c>
      <c r="AI6" s="6">
        <v>204</v>
      </c>
      <c r="AJ6" s="6">
        <v>188</v>
      </c>
      <c r="AK6" s="6">
        <v>170</v>
      </c>
      <c r="AL6" s="6">
        <v>158</v>
      </c>
      <c r="AM6" s="6">
        <v>74</v>
      </c>
      <c r="AN6" s="6">
        <v>139</v>
      </c>
      <c r="AO6" s="6">
        <v>228</v>
      </c>
      <c r="AP6" s="6">
        <v>218</v>
      </c>
      <c r="AQ6" s="6">
        <v>231</v>
      </c>
      <c r="AR6" s="6">
        <v>231</v>
      </c>
      <c r="AS6" s="6">
        <v>253</v>
      </c>
      <c r="AT6" s="6">
        <v>257</v>
      </c>
      <c r="AU6" s="15"/>
      <c r="AV6" s="15"/>
      <c r="AW6" s="96">
        <f>AVERAGE(AG6:AT6,BM6:BX6)</f>
        <v>181.54545454545453</v>
      </c>
      <c r="AX6" s="1"/>
      <c r="AY6" s="1"/>
      <c r="AZ6" s="96">
        <f>AVERAGE(CS6:EZ6)</f>
        <v>173.61111111111111</v>
      </c>
      <c r="BA6" s="15"/>
      <c r="BB6" s="97">
        <v>0</v>
      </c>
      <c r="BC6" s="97">
        <v>0</v>
      </c>
      <c r="BD6" s="97">
        <v>0</v>
      </c>
      <c r="BE6" s="97">
        <v>0</v>
      </c>
      <c r="BF6" s="97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6"/>
      <c r="BN6" s="6"/>
      <c r="BO6" s="6">
        <v>152</v>
      </c>
      <c r="BP6" s="6">
        <v>135</v>
      </c>
      <c r="BQ6" s="6">
        <v>189</v>
      </c>
      <c r="BR6" s="6">
        <v>192</v>
      </c>
      <c r="BS6" s="6"/>
      <c r="BT6" s="6"/>
      <c r="BU6" s="6">
        <v>179</v>
      </c>
      <c r="BV6" s="6">
        <v>185</v>
      </c>
      <c r="BW6" s="6">
        <v>110</v>
      </c>
      <c r="BX6" s="6">
        <v>178</v>
      </c>
      <c r="BY6" s="1"/>
      <c r="BZ6" s="96" t="s">
        <v>87</v>
      </c>
      <c r="CA6" s="96"/>
      <c r="CB6" s="6">
        <f>LARGE(Z6:AT6,5)</f>
        <v>228</v>
      </c>
      <c r="CC6" s="6">
        <f>LARGE(Z6:AT6,6)</f>
        <v>218</v>
      </c>
      <c r="CD6" s="6">
        <f>LARGE(Z6:AT6,7)</f>
        <v>204</v>
      </c>
      <c r="CE6" s="6">
        <f>LARGE(Z6:AT6,8)</f>
        <v>196</v>
      </c>
      <c r="CF6" s="6">
        <f>LARGE(Z6:AT6,9)</f>
        <v>188</v>
      </c>
      <c r="CG6" s="6">
        <f>LARGE(Z6:AT6,10)</f>
        <v>170</v>
      </c>
      <c r="CH6" s="6">
        <f>LARGE(Z6:AT6,11)</f>
        <v>158</v>
      </c>
      <c r="CI6" s="6">
        <f>LARGE(BB6:BX6,5)</f>
        <v>178</v>
      </c>
      <c r="CJ6" s="6">
        <f>LARGE(BB6:BX6,6)</f>
        <v>152</v>
      </c>
      <c r="CK6" s="6">
        <f>LARGE(BB6:BX6,7)</f>
        <v>135</v>
      </c>
      <c r="CL6" s="6">
        <f>LARGE(BB6:BX6,8)</f>
        <v>110</v>
      </c>
      <c r="CM6" s="6">
        <f>LARGE(BB6:BX6,9)</f>
        <v>0</v>
      </c>
      <c r="CN6" s="6">
        <f>LARGE(BB6:BX6,10)</f>
        <v>0</v>
      </c>
      <c r="CO6" s="6">
        <f>LARGE(BB6:BX6,11)</f>
        <v>0</v>
      </c>
      <c r="CP6" s="12"/>
      <c r="CQ6" s="6">
        <v>192</v>
      </c>
      <c r="CR6" s="99">
        <v>138</v>
      </c>
      <c r="CS6" s="113">
        <v>141</v>
      </c>
      <c r="CT6" s="98">
        <v>168</v>
      </c>
      <c r="CU6" s="98">
        <v>209</v>
      </c>
      <c r="CV6" s="98">
        <v>172</v>
      </c>
      <c r="CW6" s="98">
        <v>189</v>
      </c>
      <c r="CX6" s="98">
        <v>217</v>
      </c>
      <c r="CY6" s="98">
        <v>202</v>
      </c>
      <c r="CZ6" s="98">
        <v>232</v>
      </c>
      <c r="DA6" s="98">
        <v>156</v>
      </c>
      <c r="DB6" s="98">
        <v>202</v>
      </c>
      <c r="DC6" s="98">
        <v>92</v>
      </c>
      <c r="DD6" s="98">
        <v>193</v>
      </c>
      <c r="DE6" s="98">
        <v>152</v>
      </c>
      <c r="DF6" s="98">
        <v>122</v>
      </c>
      <c r="DG6" s="98">
        <v>187</v>
      </c>
      <c r="DH6" s="98">
        <v>201</v>
      </c>
      <c r="DI6" s="98">
        <v>129</v>
      </c>
      <c r="DJ6" s="98">
        <v>161</v>
      </c>
      <c r="DK6" s="98"/>
      <c r="DL6" s="99"/>
      <c r="DM6" s="98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100" customFormat="1" ht="18" customHeight="1">
      <c r="A7" s="42">
        <v>3</v>
      </c>
      <c r="B7" s="106" t="s">
        <v>51</v>
      </c>
      <c r="C7" s="94" t="s">
        <v>60</v>
      </c>
      <c r="D7" s="42">
        <v>1</v>
      </c>
      <c r="E7" s="52">
        <f>AVERAGE(F7:T7)</f>
        <v>203.13333333333333</v>
      </c>
      <c r="F7" s="42">
        <f>LARGE(Z7:AT7,1)</f>
        <v>202</v>
      </c>
      <c r="G7" s="42">
        <f>LARGE(Z7:AT7,2)</f>
        <v>191</v>
      </c>
      <c r="H7" s="42">
        <f>LARGE(Z7:AT7,3)</f>
        <v>165</v>
      </c>
      <c r="I7" s="42">
        <f>LARGE(Z7:AT7,4)</f>
        <v>161</v>
      </c>
      <c r="J7" s="42">
        <f>LARGE(BB7:BX7,1)</f>
        <v>228</v>
      </c>
      <c r="K7" s="42">
        <f>LARGE(BB7:BX7,2)</f>
        <v>214</v>
      </c>
      <c r="L7" s="42">
        <f>LARGE(BB7:BX7,3)</f>
        <v>196</v>
      </c>
      <c r="M7" s="42">
        <f>LARGE(BB7:BX7,4)</f>
        <v>193</v>
      </c>
      <c r="N7" s="42">
        <f>LARGE(CB7:EZ7,1)</f>
        <v>302</v>
      </c>
      <c r="O7" s="42">
        <f>LARGE(CB7:EZ7,2)</f>
        <v>211</v>
      </c>
      <c r="P7" s="42">
        <f>LARGE(CB7:EZ7,3)</f>
        <v>209</v>
      </c>
      <c r="Q7" s="42">
        <f>LARGE(CB7:EZ7,4)</f>
        <v>202</v>
      </c>
      <c r="R7" s="42">
        <f>LARGE(CB7:EZ7,5)</f>
        <v>201</v>
      </c>
      <c r="S7" s="42">
        <f>LARGE(CB7:EZ7,6)</f>
        <v>187</v>
      </c>
      <c r="T7" s="42">
        <f>LARGE(CB7:EZ7,7)</f>
        <v>185</v>
      </c>
      <c r="U7" s="52">
        <f>AVERAGE(AG7:AT7,BM7:BX7,CS7:EZ7)</f>
        <v>173.92857142857142</v>
      </c>
      <c r="V7" s="95">
        <f>COUNT(AG7:AT7,BM7:BX7,CS7:EZ7)</f>
        <v>28</v>
      </c>
      <c r="W7" s="6">
        <f>MAX(AG7:AT7,BM7:BX7,CS7:EZ7)</f>
        <v>302</v>
      </c>
      <c r="X7" s="6">
        <f>MIN(AG7:AT7,BM7:BX7,CS7:EZ7)</f>
        <v>111</v>
      </c>
      <c r="Y7" s="15"/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6">
        <v>165</v>
      </c>
      <c r="AH7" s="6">
        <v>191</v>
      </c>
      <c r="AI7" s="6"/>
      <c r="AJ7" s="6"/>
      <c r="AK7" s="6">
        <v>155</v>
      </c>
      <c r="AL7" s="6">
        <v>202</v>
      </c>
      <c r="AM7" s="6">
        <v>161</v>
      </c>
      <c r="AN7" s="6">
        <v>151</v>
      </c>
      <c r="AO7" s="6"/>
      <c r="AP7" s="6"/>
      <c r="AQ7" s="6"/>
      <c r="AR7" s="6"/>
      <c r="AS7" s="6"/>
      <c r="AT7" s="6"/>
      <c r="AU7" s="15"/>
      <c r="AV7" s="15"/>
      <c r="AW7" s="96">
        <f>AVERAGE(AG7:AT7,BM7:BX7)</f>
        <v>175</v>
      </c>
      <c r="AX7" s="1"/>
      <c r="AY7" s="1"/>
      <c r="AZ7" s="96">
        <f>AVERAGE(CS7:EZ7)</f>
        <v>172.5</v>
      </c>
      <c r="BA7" s="15"/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6">
        <v>214</v>
      </c>
      <c r="BN7" s="6">
        <v>162</v>
      </c>
      <c r="BO7" s="6">
        <v>193</v>
      </c>
      <c r="BP7" s="6">
        <v>140</v>
      </c>
      <c r="BQ7" s="6">
        <v>111</v>
      </c>
      <c r="BR7" s="6">
        <v>196</v>
      </c>
      <c r="BS7" s="6"/>
      <c r="BT7" s="6"/>
      <c r="BU7" s="6">
        <v>178</v>
      </c>
      <c r="BV7" s="6">
        <v>228</v>
      </c>
      <c r="BW7" s="6">
        <v>166</v>
      </c>
      <c r="BX7" s="6">
        <v>187</v>
      </c>
      <c r="BY7" s="1"/>
      <c r="BZ7" s="96" t="s">
        <v>87</v>
      </c>
      <c r="CA7" s="96"/>
      <c r="CB7" s="6">
        <f>LARGE(Z7:AT7,5)</f>
        <v>155</v>
      </c>
      <c r="CC7" s="6">
        <f>LARGE(Z7:AT7,6)</f>
        <v>151</v>
      </c>
      <c r="CD7" s="6">
        <f>LARGE(Z7:AT7,7)</f>
        <v>0</v>
      </c>
      <c r="CE7" s="6">
        <f>LARGE(Z7:AT7,8)</f>
        <v>0</v>
      </c>
      <c r="CF7" s="6">
        <f>LARGE(Z7:AT7,9)</f>
        <v>0</v>
      </c>
      <c r="CG7" s="6">
        <f>LARGE(Z7:AT7,10)</f>
        <v>0</v>
      </c>
      <c r="CH7" s="6">
        <f>LARGE(Z7:AT7,11)</f>
        <v>0</v>
      </c>
      <c r="CI7" s="6">
        <f>LARGE(BB7:BX7,5)</f>
        <v>187</v>
      </c>
      <c r="CJ7" s="6">
        <f>LARGE(BB7:BX7,6)</f>
        <v>178</v>
      </c>
      <c r="CK7" s="6">
        <f>LARGE(BB7:BX7,7)</f>
        <v>166</v>
      </c>
      <c r="CL7" s="6">
        <f>LARGE(BB7:BX7,8)</f>
        <v>162</v>
      </c>
      <c r="CM7" s="6">
        <f>LARGE(BB7:BX7,9)</f>
        <v>140</v>
      </c>
      <c r="CN7" s="6">
        <f>LARGE(BB7:BX7,10)</f>
        <v>111</v>
      </c>
      <c r="CO7" s="6">
        <f>LARGE(BB7:BX7,11)</f>
        <v>0</v>
      </c>
      <c r="CP7" s="12"/>
      <c r="CQ7" s="6">
        <v>201</v>
      </c>
      <c r="CR7" s="13">
        <v>202</v>
      </c>
      <c r="CS7" s="113">
        <v>209</v>
      </c>
      <c r="CT7" s="98">
        <v>130</v>
      </c>
      <c r="CU7" s="98">
        <v>302</v>
      </c>
      <c r="CV7" s="98">
        <v>185</v>
      </c>
      <c r="CW7" s="98">
        <v>157</v>
      </c>
      <c r="CX7" s="98">
        <v>179</v>
      </c>
      <c r="CY7" s="98">
        <v>154</v>
      </c>
      <c r="CZ7" s="98">
        <v>156</v>
      </c>
      <c r="DA7" s="98">
        <v>136</v>
      </c>
      <c r="DB7" s="98">
        <v>211</v>
      </c>
      <c r="DC7" s="98">
        <v>140</v>
      </c>
      <c r="DD7" s="98">
        <v>111</v>
      </c>
      <c r="DE7" s="98"/>
      <c r="DF7" s="98"/>
      <c r="DG7" s="98"/>
      <c r="DH7" s="98"/>
      <c r="DI7" s="98"/>
      <c r="DJ7" s="98"/>
      <c r="DK7" s="98"/>
      <c r="DL7" s="99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100" customFormat="1" ht="18" customHeight="1">
      <c r="A8" s="42">
        <v>4</v>
      </c>
      <c r="B8" s="106" t="s">
        <v>35</v>
      </c>
      <c r="C8" s="94" t="s">
        <v>27</v>
      </c>
      <c r="D8" s="42">
        <v>1</v>
      </c>
      <c r="E8" s="52">
        <f>AVERAGE(F8:T8)</f>
        <v>201.26666666666668</v>
      </c>
      <c r="F8" s="42">
        <f>LARGE(Z8:AT8,1)</f>
        <v>242</v>
      </c>
      <c r="G8" s="42">
        <f>LARGE(Z8:AT8,2)</f>
        <v>195</v>
      </c>
      <c r="H8" s="42">
        <f>LARGE(Z8:AT8,3)</f>
        <v>177</v>
      </c>
      <c r="I8" s="42">
        <f>LARGE(Z8:AT8,4)</f>
        <v>175</v>
      </c>
      <c r="J8" s="42">
        <f>LARGE(BB8:BX8,1)</f>
        <v>215</v>
      </c>
      <c r="K8" s="42">
        <f>LARGE(BB8:BX8,2)</f>
        <v>192</v>
      </c>
      <c r="L8" s="42">
        <f>LARGE(BB8:BX8,3)</f>
        <v>175</v>
      </c>
      <c r="M8" s="42">
        <f>LARGE(BB8:BX8,4)</f>
        <v>174</v>
      </c>
      <c r="N8" s="42">
        <f>LARGE(CB8:EZ8,1)</f>
        <v>248</v>
      </c>
      <c r="O8" s="42">
        <f>LARGE(CB8:EZ8,2)</f>
        <v>235</v>
      </c>
      <c r="P8" s="42">
        <f>LARGE(CB8:EZ8,3)</f>
        <v>208</v>
      </c>
      <c r="Q8" s="42">
        <f>LARGE(CB8:EZ8,4)</f>
        <v>200</v>
      </c>
      <c r="R8" s="42">
        <f>LARGE(CB8:EZ8,5)</f>
        <v>199</v>
      </c>
      <c r="S8" s="42">
        <f>LARGE(CB8:EZ8,6)</f>
        <v>194</v>
      </c>
      <c r="T8" s="42">
        <f>LARGE(CB8:EZ8,7)</f>
        <v>190</v>
      </c>
      <c r="U8" s="52">
        <f>AVERAGE(AG8:AT8,BM8:BX8,CS8:EZ8)</f>
        <v>161.66666666666666</v>
      </c>
      <c r="V8" s="95">
        <f>COUNT(AG8:AT8,BM8:BX8,CS8:EZ8)</f>
        <v>42</v>
      </c>
      <c r="W8" s="6">
        <f>MAX(AG8:AT8,BM8:BX8,CS8:EZ8)</f>
        <v>248</v>
      </c>
      <c r="X8" s="6">
        <f>MIN(AG8:AT8,BM8:BX8,CS8:EZ8)</f>
        <v>70</v>
      </c>
      <c r="Y8" s="15"/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6">
        <v>156</v>
      </c>
      <c r="AH8" s="6">
        <v>195</v>
      </c>
      <c r="AI8" s="6"/>
      <c r="AJ8" s="6"/>
      <c r="AK8" s="6">
        <v>175</v>
      </c>
      <c r="AL8" s="6">
        <v>130</v>
      </c>
      <c r="AM8" s="6">
        <v>116</v>
      </c>
      <c r="AN8" s="6">
        <v>70</v>
      </c>
      <c r="AO8" s="6">
        <v>242</v>
      </c>
      <c r="AP8" s="6">
        <v>177</v>
      </c>
      <c r="AQ8" s="6"/>
      <c r="AR8" s="6"/>
      <c r="AS8" s="6">
        <v>120</v>
      </c>
      <c r="AT8" s="6">
        <v>151</v>
      </c>
      <c r="AU8" s="15"/>
      <c r="AV8" s="15"/>
      <c r="AW8" s="96">
        <f>AVERAGE(AG8:AT8,BM8:BX8)</f>
        <v>154.7</v>
      </c>
      <c r="AX8" s="1"/>
      <c r="AY8" s="1"/>
      <c r="AZ8" s="96">
        <f>AVERAGE(CS8:EZ8)</f>
        <v>168</v>
      </c>
      <c r="BA8" s="15"/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6">
        <v>192</v>
      </c>
      <c r="BN8" s="6">
        <v>87</v>
      </c>
      <c r="BO8" s="6">
        <v>150</v>
      </c>
      <c r="BP8" s="6">
        <v>90</v>
      </c>
      <c r="BQ8" s="6">
        <v>175</v>
      </c>
      <c r="BR8" s="6">
        <v>157</v>
      </c>
      <c r="BS8" s="6"/>
      <c r="BT8" s="6"/>
      <c r="BU8" s="6">
        <v>150</v>
      </c>
      <c r="BV8" s="6">
        <v>172</v>
      </c>
      <c r="BW8" s="6">
        <v>174</v>
      </c>
      <c r="BX8" s="6">
        <v>215</v>
      </c>
      <c r="BY8" s="1"/>
      <c r="BZ8" s="96" t="s">
        <v>88</v>
      </c>
      <c r="CA8" s="96"/>
      <c r="CB8" s="6">
        <f>LARGE(Z8:AT8,5)</f>
        <v>156</v>
      </c>
      <c r="CC8" s="6">
        <f>LARGE(Z8:AT8,6)</f>
        <v>151</v>
      </c>
      <c r="CD8" s="6">
        <f>LARGE(Z8:AT8,7)</f>
        <v>130</v>
      </c>
      <c r="CE8" s="6">
        <f>LARGE(Z8:AT8,8)</f>
        <v>120</v>
      </c>
      <c r="CF8" s="6">
        <f>LARGE(Z8:AT8,9)</f>
        <v>116</v>
      </c>
      <c r="CG8" s="6">
        <f>LARGE(Z8:AT8,10)</f>
        <v>70</v>
      </c>
      <c r="CH8" s="6">
        <f>LARGE(Z8:AT8,11)</f>
        <v>0</v>
      </c>
      <c r="CI8" s="6">
        <f>LARGE(BB8:BX8,5)</f>
        <v>172</v>
      </c>
      <c r="CJ8" s="6">
        <f>LARGE(BB8:BX8,6)</f>
        <v>157</v>
      </c>
      <c r="CK8" s="6">
        <f>LARGE(BB8:BX8,7)</f>
        <v>150</v>
      </c>
      <c r="CL8" s="6">
        <f>LARGE(BB8:BX8,8)</f>
        <v>150</v>
      </c>
      <c r="CM8" s="6">
        <f>LARGE(BB8:BX8,9)</f>
        <v>90</v>
      </c>
      <c r="CN8" s="6">
        <f>LARGE(BB8:BX8,10)</f>
        <v>87</v>
      </c>
      <c r="CO8" s="6">
        <f>LARGE(BB8:BX8,11)</f>
        <v>0</v>
      </c>
      <c r="CP8" s="12"/>
      <c r="CQ8" s="6">
        <v>91</v>
      </c>
      <c r="CR8" s="13">
        <v>140</v>
      </c>
      <c r="CS8" s="113">
        <v>148</v>
      </c>
      <c r="CT8" s="98">
        <v>194</v>
      </c>
      <c r="CU8" s="98">
        <v>168</v>
      </c>
      <c r="CV8" s="98">
        <v>248</v>
      </c>
      <c r="CW8" s="98">
        <v>200</v>
      </c>
      <c r="CX8" s="98">
        <v>130</v>
      </c>
      <c r="CY8" s="98">
        <v>199</v>
      </c>
      <c r="CZ8" s="98">
        <v>177</v>
      </c>
      <c r="DA8" s="98">
        <v>208</v>
      </c>
      <c r="DB8" s="98">
        <v>190</v>
      </c>
      <c r="DC8" s="98">
        <v>162</v>
      </c>
      <c r="DD8" s="98">
        <v>137</v>
      </c>
      <c r="DE8" s="98">
        <v>151</v>
      </c>
      <c r="DF8" s="98">
        <v>115</v>
      </c>
      <c r="DG8" s="98">
        <v>85</v>
      </c>
      <c r="DH8" s="98">
        <v>128</v>
      </c>
      <c r="DI8" s="98">
        <v>126</v>
      </c>
      <c r="DJ8" s="98">
        <v>154</v>
      </c>
      <c r="DK8" s="98">
        <v>235</v>
      </c>
      <c r="DL8" s="99">
        <v>179</v>
      </c>
      <c r="DM8" s="6">
        <v>187</v>
      </c>
      <c r="DN8" s="6">
        <v>175</v>
      </c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100" customFormat="1" ht="18" customHeight="1">
      <c r="A9" s="42">
        <v>5</v>
      </c>
      <c r="B9" s="106" t="s">
        <v>49</v>
      </c>
      <c r="C9" s="94" t="s">
        <v>89</v>
      </c>
      <c r="D9" s="42">
        <v>1</v>
      </c>
      <c r="E9" s="52">
        <f>AVERAGE(F9:T9)</f>
        <v>190.13333333333333</v>
      </c>
      <c r="F9" s="42">
        <f>LARGE(Z9:AT9,1)</f>
        <v>243</v>
      </c>
      <c r="G9" s="42">
        <f>LARGE(Z9:AT9,2)</f>
        <v>224</v>
      </c>
      <c r="H9" s="42">
        <f>LARGE(Z9:AT9,3)</f>
        <v>177</v>
      </c>
      <c r="I9" s="42">
        <f>LARGE(Z9:AT9,4)</f>
        <v>169</v>
      </c>
      <c r="J9" s="42">
        <f>LARGE(BB9:BX9,1)</f>
        <v>170</v>
      </c>
      <c r="K9" s="42">
        <f>LARGE(BB9:BX9,2)</f>
        <v>166</v>
      </c>
      <c r="L9" s="42">
        <f>LARGE(BB9:BX9,3)</f>
        <v>152</v>
      </c>
      <c r="M9" s="42">
        <f>LARGE(BB9:BX9,4)</f>
        <v>149</v>
      </c>
      <c r="N9" s="42">
        <f>LARGE(CB9:EZ9,1)</f>
        <v>232</v>
      </c>
      <c r="O9" s="42">
        <f>LARGE(CB9:EZ9,2)</f>
        <v>227</v>
      </c>
      <c r="P9" s="42">
        <f>LARGE(CB9:EZ9,3)</f>
        <v>200</v>
      </c>
      <c r="Q9" s="42">
        <f>LARGE(CB9:EZ9,4)</f>
        <v>189</v>
      </c>
      <c r="R9" s="42">
        <f>LARGE(CB9:EZ9,5)</f>
        <v>188</v>
      </c>
      <c r="S9" s="42">
        <f>LARGE(CB9:EZ9,6)</f>
        <v>186</v>
      </c>
      <c r="T9" s="42">
        <f>LARGE(CB9:EZ9,7)</f>
        <v>180</v>
      </c>
      <c r="U9" s="52">
        <f>AVERAGE(AG9:AT9,BM9:BX9,CS9:EZ9)</f>
        <v>152.425</v>
      </c>
      <c r="V9" s="95">
        <f>COUNT(AG9:AT9,BM9:BX9,CS9:EZ9)</f>
        <v>40</v>
      </c>
      <c r="W9" s="6">
        <f>MAX(AG9:AT9,BM9:BX9,CS9:EZ9)</f>
        <v>243</v>
      </c>
      <c r="X9" s="6">
        <f>MIN(AG9:AT9,BM9:BX9,CS9:EZ9)</f>
        <v>93</v>
      </c>
      <c r="Y9" s="15"/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6">
        <v>102</v>
      </c>
      <c r="AH9" s="6">
        <v>135</v>
      </c>
      <c r="AI9" s="6">
        <v>126</v>
      </c>
      <c r="AJ9" s="6">
        <v>139</v>
      </c>
      <c r="AK9" s="6">
        <v>152</v>
      </c>
      <c r="AL9" s="6">
        <v>98</v>
      </c>
      <c r="AM9" s="6">
        <v>155</v>
      </c>
      <c r="AN9" s="6">
        <v>98</v>
      </c>
      <c r="AO9" s="6">
        <v>243</v>
      </c>
      <c r="AP9" s="6">
        <v>117</v>
      </c>
      <c r="AQ9" s="6">
        <v>127</v>
      </c>
      <c r="AR9" s="6">
        <v>169</v>
      </c>
      <c r="AS9" s="6">
        <v>177</v>
      </c>
      <c r="AT9" s="6">
        <v>224</v>
      </c>
      <c r="AU9" s="15"/>
      <c r="AV9" s="15"/>
      <c r="AW9" s="96">
        <f>AVERAGE(AG9:AT9,BM9:BX9)</f>
        <v>142.25</v>
      </c>
      <c r="AX9" s="1"/>
      <c r="AY9" s="1"/>
      <c r="AZ9" s="96">
        <f>AVERAGE(CS9:EZ9)</f>
        <v>167.6875</v>
      </c>
      <c r="BA9" s="15"/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6">
        <v>152</v>
      </c>
      <c r="BN9" s="6">
        <v>166</v>
      </c>
      <c r="BO9" s="6">
        <v>145</v>
      </c>
      <c r="BP9" s="6">
        <v>126</v>
      </c>
      <c r="BQ9" s="6">
        <v>104</v>
      </c>
      <c r="BR9" s="6">
        <v>114</v>
      </c>
      <c r="BS9" s="6"/>
      <c r="BT9" s="6"/>
      <c r="BU9" s="6">
        <v>114</v>
      </c>
      <c r="BV9" s="6">
        <v>112</v>
      </c>
      <c r="BW9" s="6">
        <v>149</v>
      </c>
      <c r="BX9" s="6">
        <v>170</v>
      </c>
      <c r="BY9" s="1"/>
      <c r="BZ9" s="96" t="s">
        <v>88</v>
      </c>
      <c r="CA9" s="96"/>
      <c r="CB9" s="6">
        <f>LARGE(Z9:AT9,5)</f>
        <v>155</v>
      </c>
      <c r="CC9" s="6">
        <f>LARGE(Z9:AT9,6)</f>
        <v>152</v>
      </c>
      <c r="CD9" s="6">
        <f>LARGE(Z9:AT9,7)</f>
        <v>139</v>
      </c>
      <c r="CE9" s="6">
        <f>LARGE(Z9:AT9,8)</f>
        <v>135</v>
      </c>
      <c r="CF9" s="6">
        <f>LARGE(Z9:AT9,9)</f>
        <v>127</v>
      </c>
      <c r="CG9" s="6">
        <f>LARGE(Z9:AT9,10)</f>
        <v>126</v>
      </c>
      <c r="CH9" s="6">
        <f>LARGE(Z9:AT9,11)</f>
        <v>117</v>
      </c>
      <c r="CI9" s="6">
        <f>LARGE(BB9:BX9,5)</f>
        <v>145</v>
      </c>
      <c r="CJ9" s="6">
        <f>LARGE(BB9:BX9,6)</f>
        <v>126</v>
      </c>
      <c r="CK9" s="6">
        <f>LARGE(BB9:BX9,7)</f>
        <v>114</v>
      </c>
      <c r="CL9" s="6">
        <f>LARGE(BB9:BX9,8)</f>
        <v>114</v>
      </c>
      <c r="CM9" s="6">
        <f>LARGE(BB9:BX9,9)</f>
        <v>112</v>
      </c>
      <c r="CN9" s="6">
        <f>LARGE(BB9:BX9,10)</f>
        <v>104</v>
      </c>
      <c r="CO9" s="6">
        <f>LARGE(BB9:BX9,11)</f>
        <v>0</v>
      </c>
      <c r="CP9" s="12"/>
      <c r="CQ9" s="6">
        <v>170</v>
      </c>
      <c r="CR9" s="13">
        <v>148</v>
      </c>
      <c r="CS9" s="113">
        <v>157</v>
      </c>
      <c r="CT9" s="98">
        <v>189</v>
      </c>
      <c r="CU9" s="98">
        <v>177</v>
      </c>
      <c r="CV9" s="98">
        <v>227</v>
      </c>
      <c r="CW9" s="98">
        <v>186</v>
      </c>
      <c r="CX9" s="98">
        <v>232</v>
      </c>
      <c r="CY9" s="98">
        <v>135</v>
      </c>
      <c r="CZ9" s="98">
        <v>180</v>
      </c>
      <c r="DA9" s="98">
        <v>171</v>
      </c>
      <c r="DB9" s="98">
        <v>118</v>
      </c>
      <c r="DC9" s="98">
        <v>188</v>
      </c>
      <c r="DD9" s="98">
        <v>200</v>
      </c>
      <c r="DE9" s="98">
        <v>167</v>
      </c>
      <c r="DF9" s="98">
        <v>93</v>
      </c>
      <c r="DG9" s="98">
        <v>102</v>
      </c>
      <c r="DH9" s="98">
        <v>161</v>
      </c>
      <c r="DI9" s="98"/>
      <c r="DJ9" s="98"/>
      <c r="DK9" s="98"/>
      <c r="DL9" s="99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100" customFormat="1" ht="18" customHeight="1">
      <c r="A10" s="42">
        <v>6</v>
      </c>
      <c r="B10" s="106" t="s">
        <v>45</v>
      </c>
      <c r="C10" s="94" t="s">
        <v>58</v>
      </c>
      <c r="D10" s="42">
        <v>1</v>
      </c>
      <c r="E10" s="52">
        <f>AVERAGE(F10:T10)</f>
        <v>188</v>
      </c>
      <c r="F10" s="42">
        <f>LARGE(Z10:AT10,1)</f>
        <v>253</v>
      </c>
      <c r="G10" s="42">
        <f>LARGE(Z10:AT10,2)</f>
        <v>221</v>
      </c>
      <c r="H10" s="42">
        <f>LARGE(Z10:AT10,3)</f>
        <v>219</v>
      </c>
      <c r="I10" s="42">
        <f>LARGE(Z10:AT10,4)</f>
        <v>203</v>
      </c>
      <c r="J10" s="42">
        <f>LARGE(BB10:BX10,1)</f>
        <v>173</v>
      </c>
      <c r="K10" s="42">
        <f>LARGE(BB10:BX10,2)</f>
        <v>157</v>
      </c>
      <c r="L10" s="42">
        <f>LARGE(BB10:BX10,3)</f>
        <v>131</v>
      </c>
      <c r="M10" s="42">
        <f>LARGE(BB10:BX10,4)</f>
        <v>128</v>
      </c>
      <c r="N10" s="42">
        <f>LARGE(CB10:EZ10,1)</f>
        <v>221</v>
      </c>
      <c r="O10" s="42">
        <f>LARGE(CB10:EZ10,2)</f>
        <v>209</v>
      </c>
      <c r="P10" s="42">
        <f>LARGE(CB10:EZ10,3)</f>
        <v>194</v>
      </c>
      <c r="Q10" s="42">
        <f>LARGE(CB10:EZ10,4)</f>
        <v>182</v>
      </c>
      <c r="R10" s="42">
        <f>LARGE(CB10:EZ10,5)</f>
        <v>179</v>
      </c>
      <c r="S10" s="42">
        <f>LARGE(CB10:EZ10,6)</f>
        <v>176</v>
      </c>
      <c r="T10" s="42">
        <f>LARGE(CB10:EZ10,7)</f>
        <v>174</v>
      </c>
      <c r="U10" s="52">
        <f>AVERAGE(AG10:AT10,BM10:BX10,CS10:EZ10)</f>
        <v>136.04347826086956</v>
      </c>
      <c r="V10" s="95">
        <f>COUNT(AG10:AT10,BM10:BX10,CS10:EZ10)</f>
        <v>46</v>
      </c>
      <c r="W10" s="6">
        <f>MAX(AG10:AT10,BM10:BX10,CS10:EZ10)</f>
        <v>253</v>
      </c>
      <c r="X10" s="6">
        <f>MIN(AG10:AT10,BM10:BX10,CS10:EZ10)</f>
        <v>64</v>
      </c>
      <c r="Y10" s="15"/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6">
        <v>115</v>
      </c>
      <c r="AH10" s="6">
        <v>85</v>
      </c>
      <c r="AI10" s="6">
        <v>179</v>
      </c>
      <c r="AJ10" s="6">
        <v>153</v>
      </c>
      <c r="AK10" s="6">
        <v>113</v>
      </c>
      <c r="AL10" s="6">
        <v>72</v>
      </c>
      <c r="AM10" s="6">
        <v>87</v>
      </c>
      <c r="AN10" s="6">
        <v>83</v>
      </c>
      <c r="AO10" s="6">
        <v>221</v>
      </c>
      <c r="AP10" s="6">
        <v>253</v>
      </c>
      <c r="AQ10" s="6">
        <v>64</v>
      </c>
      <c r="AR10" s="6">
        <v>96</v>
      </c>
      <c r="AS10" s="6">
        <v>219</v>
      </c>
      <c r="AT10" s="6">
        <v>203</v>
      </c>
      <c r="AU10" s="15"/>
      <c r="AV10" s="15"/>
      <c r="AW10" s="96">
        <f>AVERAGE(AG10:AT10,BM10:BX10)</f>
        <v>130.41666666666666</v>
      </c>
      <c r="AX10" s="1"/>
      <c r="AY10" s="1"/>
      <c r="AZ10" s="96">
        <f>AVERAGE(CS10:EZ10)</f>
        <v>142.1818181818182</v>
      </c>
      <c r="BA10" s="15"/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6">
        <v>131</v>
      </c>
      <c r="BN10" s="6">
        <v>93</v>
      </c>
      <c r="BO10" s="6">
        <v>98</v>
      </c>
      <c r="BP10" s="6">
        <v>98</v>
      </c>
      <c r="BQ10" s="6">
        <v>128</v>
      </c>
      <c r="BR10" s="6">
        <v>173</v>
      </c>
      <c r="BS10" s="6"/>
      <c r="BT10" s="6"/>
      <c r="BU10" s="6">
        <v>119</v>
      </c>
      <c r="BV10" s="6">
        <v>83</v>
      </c>
      <c r="BW10" s="6">
        <v>157</v>
      </c>
      <c r="BX10" s="6">
        <v>107</v>
      </c>
      <c r="BY10" s="1"/>
      <c r="BZ10" s="96" t="s">
        <v>87</v>
      </c>
      <c r="CA10" s="96"/>
      <c r="CB10" s="6">
        <f>LARGE(Z10:AT10,5)</f>
        <v>179</v>
      </c>
      <c r="CC10" s="6">
        <f>LARGE(Z10:AT10,6)</f>
        <v>153</v>
      </c>
      <c r="CD10" s="6">
        <f>LARGE(Z10:AT10,7)</f>
        <v>115</v>
      </c>
      <c r="CE10" s="6">
        <f>LARGE(Z10:AT10,8)</f>
        <v>113</v>
      </c>
      <c r="CF10" s="6">
        <f>LARGE(Z10:AT10,9)</f>
        <v>96</v>
      </c>
      <c r="CG10" s="6">
        <f>LARGE(Z10:AT10,10)</f>
        <v>87</v>
      </c>
      <c r="CH10" s="6">
        <f>LARGE(Z10:AT10,11)</f>
        <v>85</v>
      </c>
      <c r="CI10" s="6">
        <f>LARGE(BB10:BX10,5)</f>
        <v>119</v>
      </c>
      <c r="CJ10" s="6">
        <f>LARGE(BB10:BX10,6)</f>
        <v>107</v>
      </c>
      <c r="CK10" s="6">
        <f>LARGE(BB10:BX10,7)</f>
        <v>98</v>
      </c>
      <c r="CL10" s="6">
        <f>LARGE(BB10:BX10,8)</f>
        <v>98</v>
      </c>
      <c r="CM10" s="6">
        <f>LARGE(BB10:BX10,9)</f>
        <v>93</v>
      </c>
      <c r="CN10" s="6">
        <f>LARGE(BB10:BX10,10)</f>
        <v>83</v>
      </c>
      <c r="CO10" s="6">
        <f>LARGE(BB10:BX10,11)</f>
        <v>0</v>
      </c>
      <c r="CP10" s="12"/>
      <c r="CQ10" s="6">
        <v>138</v>
      </c>
      <c r="CR10" s="99">
        <v>182</v>
      </c>
      <c r="CS10" s="113">
        <v>194</v>
      </c>
      <c r="CT10" s="98">
        <v>164</v>
      </c>
      <c r="CU10" s="98">
        <v>221</v>
      </c>
      <c r="CV10" s="98">
        <v>174</v>
      </c>
      <c r="CW10" s="98">
        <v>147</v>
      </c>
      <c r="CX10" s="98">
        <v>107</v>
      </c>
      <c r="CY10" s="98">
        <v>176</v>
      </c>
      <c r="CZ10" s="98">
        <v>78</v>
      </c>
      <c r="DA10" s="98">
        <v>118</v>
      </c>
      <c r="DB10" s="98">
        <v>161</v>
      </c>
      <c r="DC10" s="98">
        <v>131</v>
      </c>
      <c r="DD10" s="98">
        <v>209</v>
      </c>
      <c r="DE10" s="98">
        <v>147</v>
      </c>
      <c r="DF10" s="98">
        <v>167</v>
      </c>
      <c r="DG10" s="98">
        <v>137</v>
      </c>
      <c r="DH10" s="98">
        <v>118</v>
      </c>
      <c r="DI10" s="98">
        <v>144</v>
      </c>
      <c r="DJ10" s="98">
        <v>117</v>
      </c>
      <c r="DK10" s="98">
        <v>102</v>
      </c>
      <c r="DL10" s="99">
        <v>95</v>
      </c>
      <c r="DM10" s="98">
        <v>132</v>
      </c>
      <c r="DN10" s="98">
        <v>89</v>
      </c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100" customFormat="1" ht="18" customHeight="1">
      <c r="A11" s="42">
        <v>7</v>
      </c>
      <c r="B11" s="106" t="s">
        <v>42</v>
      </c>
      <c r="C11" s="94" t="s">
        <v>27</v>
      </c>
      <c r="D11" s="42">
        <v>1</v>
      </c>
      <c r="E11" s="52">
        <f>AVERAGE(F11:T11)</f>
        <v>184</v>
      </c>
      <c r="F11" s="42">
        <f>LARGE(Z11:AT11,1)</f>
        <v>220</v>
      </c>
      <c r="G11" s="42">
        <f>LARGE(Z11:AT11,2)</f>
        <v>202</v>
      </c>
      <c r="H11" s="42">
        <f>LARGE(Z11:AT11,3)</f>
        <v>199</v>
      </c>
      <c r="I11" s="42">
        <f>LARGE(Z11:AT11,4)</f>
        <v>161</v>
      </c>
      <c r="J11" s="42">
        <f>LARGE(BB11:BX11,1)</f>
        <v>201</v>
      </c>
      <c r="K11" s="42">
        <f>LARGE(BB11:BX11,2)</f>
        <v>185</v>
      </c>
      <c r="L11" s="42">
        <f>LARGE(BB11:BX11,3)</f>
        <v>136</v>
      </c>
      <c r="M11" s="42">
        <f>LARGE(BB11:BX11,4)</f>
        <v>133</v>
      </c>
      <c r="N11" s="42">
        <f>LARGE(CB11:EZ11,1)</f>
        <v>221</v>
      </c>
      <c r="O11" s="42">
        <f>LARGE(CB11:EZ11,2)</f>
        <v>208</v>
      </c>
      <c r="P11" s="42">
        <f>LARGE(CB11:EZ11,3)</f>
        <v>194</v>
      </c>
      <c r="Q11" s="42">
        <f>LARGE(CB11:EZ11,4)</f>
        <v>191</v>
      </c>
      <c r="R11" s="42">
        <f>LARGE(CB11:EZ11,5)</f>
        <v>180</v>
      </c>
      <c r="S11" s="42">
        <f>LARGE(CB11:EZ11,6)</f>
        <v>168</v>
      </c>
      <c r="T11" s="42">
        <f>LARGE(CB11:EZ11,7)</f>
        <v>161</v>
      </c>
      <c r="U11" s="52">
        <f>AVERAGE(AG11:AT11,BM11:BX11,CS11:EZ11)</f>
        <v>138.66666666666666</v>
      </c>
      <c r="V11" s="95">
        <f>COUNT(AG11:AT11,BM11:BX11,CS11:EZ11)</f>
        <v>42</v>
      </c>
      <c r="W11" s="6">
        <f>MAX(AG11:AT11,BM11:BX11,CS11:EZ11)</f>
        <v>221</v>
      </c>
      <c r="X11" s="6">
        <f>MIN(AG11:AT11,BM11:BX11,CS11:EZ11)</f>
        <v>74</v>
      </c>
      <c r="Y11" s="15"/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6">
        <v>111</v>
      </c>
      <c r="AH11" s="6">
        <v>80</v>
      </c>
      <c r="AI11" s="6">
        <v>220</v>
      </c>
      <c r="AJ11" s="6">
        <v>199</v>
      </c>
      <c r="AK11" s="6"/>
      <c r="AL11" s="6"/>
      <c r="AM11" s="6">
        <v>89</v>
      </c>
      <c r="AN11" s="6">
        <v>118</v>
      </c>
      <c r="AO11" s="6">
        <v>202</v>
      </c>
      <c r="AP11" s="6">
        <v>161</v>
      </c>
      <c r="AQ11" s="6"/>
      <c r="AR11" s="6"/>
      <c r="AS11" s="6">
        <v>136</v>
      </c>
      <c r="AT11" s="6">
        <v>150</v>
      </c>
      <c r="AU11" s="15"/>
      <c r="AV11" s="15"/>
      <c r="AW11" s="96">
        <f>AVERAGE(AG11:AT11,BM11:BX11)</f>
        <v>142.05</v>
      </c>
      <c r="AX11" s="1"/>
      <c r="AY11" s="1"/>
      <c r="AZ11" s="96">
        <f>AVERAGE(CS11:EZ11)</f>
        <v>135.5909090909091</v>
      </c>
      <c r="BA11" s="15"/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6">
        <v>185</v>
      </c>
      <c r="BN11" s="6">
        <v>133</v>
      </c>
      <c r="BO11" s="6">
        <v>132</v>
      </c>
      <c r="BP11" s="6">
        <v>201</v>
      </c>
      <c r="BQ11" s="6">
        <v>100</v>
      </c>
      <c r="BR11" s="6">
        <v>136</v>
      </c>
      <c r="BS11" s="6"/>
      <c r="BT11" s="6"/>
      <c r="BU11" s="6">
        <v>101</v>
      </c>
      <c r="BV11" s="6">
        <v>121</v>
      </c>
      <c r="BW11" s="6">
        <v>133</v>
      </c>
      <c r="BX11" s="6">
        <v>133</v>
      </c>
      <c r="BY11" s="1"/>
      <c r="BZ11" s="96" t="s">
        <v>88</v>
      </c>
      <c r="CA11" s="96"/>
      <c r="CB11" s="6">
        <f>LARGE(Z11:AT11,5)</f>
        <v>150</v>
      </c>
      <c r="CC11" s="6">
        <f>LARGE(Z11:AT11,6)</f>
        <v>136</v>
      </c>
      <c r="CD11" s="6">
        <f>LARGE(Z11:AT11,7)</f>
        <v>118</v>
      </c>
      <c r="CE11" s="6">
        <f>LARGE(Z11:AT11,8)</f>
        <v>111</v>
      </c>
      <c r="CF11" s="6">
        <f>LARGE(Z11:AT11,9)</f>
        <v>89</v>
      </c>
      <c r="CG11" s="6">
        <f>LARGE(Z11:AT11,10)</f>
        <v>80</v>
      </c>
      <c r="CH11" s="6">
        <f>LARGE(Z11:AT11,11)</f>
        <v>0</v>
      </c>
      <c r="CI11" s="6">
        <f>LARGE(BB11:BX11,5)</f>
        <v>133</v>
      </c>
      <c r="CJ11" s="6">
        <f>LARGE(BB11:BX11,6)</f>
        <v>133</v>
      </c>
      <c r="CK11" s="6">
        <f>LARGE(BB11:BX11,7)</f>
        <v>132</v>
      </c>
      <c r="CL11" s="6">
        <f>LARGE(BB11:BX11,8)</f>
        <v>121</v>
      </c>
      <c r="CM11" s="6">
        <f>LARGE(BB11:BX11,9)</f>
        <v>101</v>
      </c>
      <c r="CN11" s="6">
        <f>LARGE(BB11:BX11,10)</f>
        <v>100</v>
      </c>
      <c r="CO11" s="6">
        <f>LARGE(BB11:BX11,11)</f>
        <v>0</v>
      </c>
      <c r="CP11" s="12"/>
      <c r="CQ11" s="6">
        <v>180</v>
      </c>
      <c r="CR11" s="13">
        <v>101</v>
      </c>
      <c r="CS11" s="113">
        <v>191</v>
      </c>
      <c r="CT11" s="98">
        <v>122</v>
      </c>
      <c r="CU11" s="98">
        <v>161</v>
      </c>
      <c r="CV11" s="98">
        <v>221</v>
      </c>
      <c r="CW11" s="98">
        <v>154</v>
      </c>
      <c r="CX11" s="98">
        <v>121</v>
      </c>
      <c r="CY11" s="98">
        <v>168</v>
      </c>
      <c r="CZ11" s="98">
        <v>194</v>
      </c>
      <c r="DA11" s="98">
        <v>134</v>
      </c>
      <c r="DB11" s="98">
        <v>74</v>
      </c>
      <c r="DC11" s="98">
        <v>137</v>
      </c>
      <c r="DD11" s="98">
        <v>97</v>
      </c>
      <c r="DE11" s="98">
        <v>139</v>
      </c>
      <c r="DF11" s="98">
        <v>122</v>
      </c>
      <c r="DG11" s="98">
        <v>105</v>
      </c>
      <c r="DH11" s="98">
        <v>91</v>
      </c>
      <c r="DI11" s="98">
        <v>99</v>
      </c>
      <c r="DJ11" s="98">
        <v>127</v>
      </c>
      <c r="DK11" s="98">
        <v>97</v>
      </c>
      <c r="DL11" s="99">
        <v>80</v>
      </c>
      <c r="DM11" s="6">
        <v>141</v>
      </c>
      <c r="DN11" s="6">
        <v>208</v>
      </c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100" customFormat="1" ht="18" customHeight="1">
      <c r="A12" s="42">
        <v>8</v>
      </c>
      <c r="B12" s="106" t="s">
        <v>56</v>
      </c>
      <c r="C12" s="94" t="s">
        <v>59</v>
      </c>
      <c r="D12" s="42">
        <v>1</v>
      </c>
      <c r="E12" s="52">
        <f>AVERAGE(F12:T12)</f>
        <v>182.46666666666667</v>
      </c>
      <c r="F12" s="42">
        <f>LARGE(Z12:AT12,1)</f>
        <v>182</v>
      </c>
      <c r="G12" s="42">
        <f>LARGE(Z12:AT12,2)</f>
        <v>181</v>
      </c>
      <c r="H12" s="42">
        <f>LARGE(Z12:AT12,3)</f>
        <v>174</v>
      </c>
      <c r="I12" s="42">
        <f>LARGE(Z12:AT12,4)</f>
        <v>164</v>
      </c>
      <c r="J12" s="42">
        <f>LARGE(BB12:BX12,1)</f>
        <v>205</v>
      </c>
      <c r="K12" s="42">
        <f>LARGE(BB12:BX12,2)</f>
        <v>194</v>
      </c>
      <c r="L12" s="42">
        <f>LARGE(BB12:BX12,3)</f>
        <v>183</v>
      </c>
      <c r="M12" s="42">
        <f>LARGE(BB12:BX12,4)</f>
        <v>177</v>
      </c>
      <c r="N12" s="42">
        <f>LARGE(CB12:EZ12,1)</f>
        <v>223</v>
      </c>
      <c r="O12" s="42">
        <f>LARGE(CB12:EZ12,2)</f>
        <v>196</v>
      </c>
      <c r="P12" s="42">
        <f>LARGE(CB12:EZ12,3)</f>
        <v>180</v>
      </c>
      <c r="Q12" s="42">
        <f>LARGE(CB12:EZ12,4)</f>
        <v>175</v>
      </c>
      <c r="R12" s="42">
        <f>LARGE(CB12:EZ12,5)</f>
        <v>172</v>
      </c>
      <c r="S12" s="42">
        <f>LARGE(CB12:EZ12,6)</f>
        <v>167</v>
      </c>
      <c r="T12" s="42">
        <f>LARGE(CB12:EZ12,7)</f>
        <v>164</v>
      </c>
      <c r="U12" s="52">
        <f>AVERAGE(AG12:AT12,BM12:BX12,CS12:EZ12)</f>
        <v>149.1</v>
      </c>
      <c r="V12" s="95">
        <f>COUNT(AG12:AT12,BM12:BX12,CS12:EZ12)</f>
        <v>40</v>
      </c>
      <c r="W12" s="6">
        <f>MAX(AG12:AT12,BM12:BX12,CS12:EZ12)</f>
        <v>223</v>
      </c>
      <c r="X12" s="6">
        <f>MIN(AG12:AT12,BM12:BX12,CS12:EZ12)</f>
        <v>77</v>
      </c>
      <c r="Y12" s="15"/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6">
        <v>121</v>
      </c>
      <c r="AH12" s="6">
        <v>98</v>
      </c>
      <c r="AI12" s="6">
        <v>181</v>
      </c>
      <c r="AJ12" s="6">
        <v>182</v>
      </c>
      <c r="AK12" s="6">
        <v>136</v>
      </c>
      <c r="AL12" s="6">
        <v>164</v>
      </c>
      <c r="AM12" s="6">
        <v>143</v>
      </c>
      <c r="AN12" s="6">
        <v>130</v>
      </c>
      <c r="AO12" s="6"/>
      <c r="AP12" s="6"/>
      <c r="AQ12" s="6">
        <v>140</v>
      </c>
      <c r="AR12" s="6">
        <v>154</v>
      </c>
      <c r="AS12" s="6">
        <v>116</v>
      </c>
      <c r="AT12" s="6">
        <v>174</v>
      </c>
      <c r="AU12" s="15"/>
      <c r="AV12" s="15"/>
      <c r="AW12" s="96">
        <f>AVERAGE(AG12:AT12,BM12:BX12)</f>
        <v>151</v>
      </c>
      <c r="AX12" s="1"/>
      <c r="AY12" s="1"/>
      <c r="AZ12" s="96">
        <f>AVERAGE(CS12:EZ12)</f>
        <v>146.77777777777777</v>
      </c>
      <c r="BA12" s="15"/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6">
        <v>141</v>
      </c>
      <c r="BN12" s="6">
        <v>136</v>
      </c>
      <c r="BO12" s="6">
        <v>114</v>
      </c>
      <c r="BP12" s="6">
        <v>183</v>
      </c>
      <c r="BQ12" s="6">
        <v>137</v>
      </c>
      <c r="BR12" s="6">
        <v>164</v>
      </c>
      <c r="BS12" s="6"/>
      <c r="BT12" s="6"/>
      <c r="BU12" s="6">
        <v>177</v>
      </c>
      <c r="BV12" s="6">
        <v>205</v>
      </c>
      <c r="BW12" s="6">
        <v>132</v>
      </c>
      <c r="BX12" s="6">
        <v>194</v>
      </c>
      <c r="BY12" s="1"/>
      <c r="BZ12" s="96" t="s">
        <v>87</v>
      </c>
      <c r="CA12" s="96"/>
      <c r="CB12" s="6">
        <f>LARGE(Z12:AT12,5)</f>
        <v>154</v>
      </c>
      <c r="CC12" s="6">
        <f>LARGE(Z12:AT12,6)</f>
        <v>143</v>
      </c>
      <c r="CD12" s="6">
        <f>LARGE(Z12:AT12,7)</f>
        <v>140</v>
      </c>
      <c r="CE12" s="6">
        <f>LARGE(Z12:AT12,8)</f>
        <v>136</v>
      </c>
      <c r="CF12" s="6">
        <f>LARGE(Z12:AT12,9)</f>
        <v>130</v>
      </c>
      <c r="CG12" s="6">
        <f>LARGE(Z12:AT12,10)</f>
        <v>121</v>
      </c>
      <c r="CH12" s="6">
        <f>LARGE(Z12:AT12,11)</f>
        <v>116</v>
      </c>
      <c r="CI12" s="6">
        <f>LARGE(BB12:BX12,5)</f>
        <v>164</v>
      </c>
      <c r="CJ12" s="6">
        <f>LARGE(BB12:BX12,6)</f>
        <v>141</v>
      </c>
      <c r="CK12" s="6">
        <f>LARGE(BB12:BX12,7)</f>
        <v>137</v>
      </c>
      <c r="CL12" s="6">
        <f>LARGE(BB12:BX12,8)</f>
        <v>136</v>
      </c>
      <c r="CM12" s="6">
        <f>LARGE(BB12:BX12,9)</f>
        <v>132</v>
      </c>
      <c r="CN12" s="6">
        <f>LARGE(BB12:BX12,10)</f>
        <v>114</v>
      </c>
      <c r="CO12" s="6">
        <f>LARGE(BB12:BX12,11)</f>
        <v>0</v>
      </c>
      <c r="CP12" s="12"/>
      <c r="CQ12" s="6">
        <v>138</v>
      </c>
      <c r="CR12" s="13">
        <v>129</v>
      </c>
      <c r="CS12" s="113">
        <v>133</v>
      </c>
      <c r="CT12" s="98">
        <v>223</v>
      </c>
      <c r="CU12" s="98">
        <v>151</v>
      </c>
      <c r="CV12" s="98">
        <v>150</v>
      </c>
      <c r="CW12" s="98">
        <v>119</v>
      </c>
      <c r="CX12" s="98">
        <v>133</v>
      </c>
      <c r="CY12" s="98">
        <v>167</v>
      </c>
      <c r="CZ12" s="98">
        <v>196</v>
      </c>
      <c r="DA12" s="98">
        <v>105</v>
      </c>
      <c r="DB12" s="98">
        <v>146</v>
      </c>
      <c r="DC12" s="98">
        <v>172</v>
      </c>
      <c r="DD12" s="98">
        <v>175</v>
      </c>
      <c r="DE12" s="98">
        <v>147</v>
      </c>
      <c r="DF12" s="98">
        <v>180</v>
      </c>
      <c r="DG12" s="98">
        <v>118</v>
      </c>
      <c r="DH12" s="98">
        <v>141</v>
      </c>
      <c r="DI12" s="98">
        <v>109</v>
      </c>
      <c r="DJ12" s="98">
        <v>77</v>
      </c>
      <c r="DK12" s="98"/>
      <c r="DL12" s="99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100" customFormat="1" ht="18" customHeight="1">
      <c r="A13" s="42">
        <v>9</v>
      </c>
      <c r="B13" s="106" t="s">
        <v>30</v>
      </c>
      <c r="C13" s="94" t="s">
        <v>59</v>
      </c>
      <c r="D13" s="42">
        <v>1</v>
      </c>
      <c r="E13" s="52">
        <f>AVERAGE(F13:T13)</f>
        <v>180.06666666666666</v>
      </c>
      <c r="F13" s="42">
        <f>LARGE(Z13:AT13,1)</f>
        <v>212</v>
      </c>
      <c r="G13" s="42">
        <f>LARGE(Z13:AT13,2)</f>
        <v>196</v>
      </c>
      <c r="H13" s="42">
        <f>LARGE(Z13:AT13,3)</f>
        <v>186</v>
      </c>
      <c r="I13" s="42">
        <f>LARGE(Z13:AT13,4)</f>
        <v>170</v>
      </c>
      <c r="J13" s="42">
        <f>LARGE(BB13:BX13,1)</f>
        <v>194</v>
      </c>
      <c r="K13" s="42">
        <f>LARGE(BB13:BX13,2)</f>
        <v>154</v>
      </c>
      <c r="L13" s="42">
        <f>LARGE(BB13:BX13,3)</f>
        <v>147</v>
      </c>
      <c r="M13" s="42">
        <f>LARGE(BB13:BX13,4)</f>
        <v>131</v>
      </c>
      <c r="N13" s="42">
        <f>LARGE(CB13:EZ13,1)</f>
        <v>223</v>
      </c>
      <c r="O13" s="42">
        <f>LARGE(CB13:EZ13,2)</f>
        <v>218</v>
      </c>
      <c r="P13" s="42">
        <f>LARGE(CB13:EZ13,3)</f>
        <v>187</v>
      </c>
      <c r="Q13" s="42">
        <f>LARGE(CB13:EZ13,4)</f>
        <v>180</v>
      </c>
      <c r="R13" s="42">
        <f>LARGE(CB13:EZ13,5)</f>
        <v>179</v>
      </c>
      <c r="S13" s="42">
        <f>LARGE(CB13:EZ13,6)</f>
        <v>164</v>
      </c>
      <c r="T13" s="42">
        <f>LARGE(CB13:EZ13,7)</f>
        <v>160</v>
      </c>
      <c r="U13" s="52">
        <f>AVERAGE(AG13:AT13,BM13:BX13,CS13:EZ13)</f>
        <v>143.35714285714286</v>
      </c>
      <c r="V13" s="95">
        <f>COUNT(AG13:AT13,BM13:BX13,CS13:EZ13)</f>
        <v>42</v>
      </c>
      <c r="W13" s="6">
        <f>MAX(AG13:AT13,BM13:BX13,CS13:EZ13)</f>
        <v>223</v>
      </c>
      <c r="X13" s="6">
        <f>MIN(AG13:AT13,BM13:BX13,CS13:EZ13)</f>
        <v>95</v>
      </c>
      <c r="Y13" s="15"/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6">
        <v>95</v>
      </c>
      <c r="AH13" s="6">
        <v>156</v>
      </c>
      <c r="AI13" s="6">
        <v>212</v>
      </c>
      <c r="AJ13" s="6">
        <v>186</v>
      </c>
      <c r="AK13" s="6">
        <v>98</v>
      </c>
      <c r="AL13" s="6">
        <v>112</v>
      </c>
      <c r="AM13" s="6">
        <v>136</v>
      </c>
      <c r="AN13" s="6">
        <v>100</v>
      </c>
      <c r="AO13" s="6">
        <v>151</v>
      </c>
      <c r="AP13" s="6">
        <v>170</v>
      </c>
      <c r="AQ13" s="6">
        <v>160</v>
      </c>
      <c r="AR13" s="6">
        <v>151</v>
      </c>
      <c r="AS13" s="6">
        <v>196</v>
      </c>
      <c r="AT13" s="6">
        <v>149</v>
      </c>
      <c r="AU13" s="15"/>
      <c r="AV13" s="15"/>
      <c r="AW13" s="96">
        <f>AVERAGE(AG13:AT13,BM13:BX13)</f>
        <v>140.5</v>
      </c>
      <c r="AX13" s="1"/>
      <c r="AY13" s="1"/>
      <c r="AZ13" s="96">
        <f>AVERAGE(CS13:EZ13)</f>
        <v>147.16666666666666</v>
      </c>
      <c r="BA13" s="15"/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6">
        <v>126</v>
      </c>
      <c r="BN13" s="6">
        <v>154</v>
      </c>
      <c r="BO13" s="6">
        <v>101</v>
      </c>
      <c r="BP13" s="6">
        <v>108</v>
      </c>
      <c r="BQ13" s="6">
        <v>109</v>
      </c>
      <c r="BR13" s="6">
        <v>131</v>
      </c>
      <c r="BS13" s="6"/>
      <c r="BT13" s="6"/>
      <c r="BU13" s="6">
        <v>194</v>
      </c>
      <c r="BV13" s="6">
        <v>119</v>
      </c>
      <c r="BW13" s="6">
        <v>147</v>
      </c>
      <c r="BX13" s="6">
        <v>111</v>
      </c>
      <c r="BY13" s="1"/>
      <c r="BZ13" s="96" t="s">
        <v>87</v>
      </c>
      <c r="CA13" s="96"/>
      <c r="CB13" s="6">
        <f>LARGE(Z13:AT13,5)</f>
        <v>160</v>
      </c>
      <c r="CC13" s="6">
        <f>LARGE(Z13:AT13,6)</f>
        <v>156</v>
      </c>
      <c r="CD13" s="6">
        <f>LARGE(Z13:AT13,7)</f>
        <v>151</v>
      </c>
      <c r="CE13" s="6">
        <f>LARGE(Z13:AT13,8)</f>
        <v>151</v>
      </c>
      <c r="CF13" s="6">
        <f>LARGE(Z13:AT13,9)</f>
        <v>149</v>
      </c>
      <c r="CG13" s="6">
        <f>LARGE(Z13:AT13,10)</f>
        <v>136</v>
      </c>
      <c r="CH13" s="6">
        <f>LARGE(Z13:AT13,11)</f>
        <v>112</v>
      </c>
      <c r="CI13" s="6">
        <f>LARGE(BB13:BX13,5)</f>
        <v>126</v>
      </c>
      <c r="CJ13" s="6">
        <f>LARGE(BB13:BX13,6)</f>
        <v>119</v>
      </c>
      <c r="CK13" s="6">
        <f>LARGE(BB13:BX13,7)</f>
        <v>111</v>
      </c>
      <c r="CL13" s="6">
        <f>LARGE(BB13:BX13,8)</f>
        <v>109</v>
      </c>
      <c r="CM13" s="6">
        <f>LARGE(BB13:BX13,9)</f>
        <v>108</v>
      </c>
      <c r="CN13" s="6">
        <f>LARGE(BB13:BX13,10)</f>
        <v>101</v>
      </c>
      <c r="CO13" s="6">
        <f>LARGE(BB13:BX13,11)</f>
        <v>0</v>
      </c>
      <c r="CP13" s="12"/>
      <c r="CQ13" s="6">
        <v>164</v>
      </c>
      <c r="CR13" s="13">
        <v>129</v>
      </c>
      <c r="CS13" s="113">
        <v>153</v>
      </c>
      <c r="CT13" s="98">
        <v>223</v>
      </c>
      <c r="CU13" s="98">
        <v>151</v>
      </c>
      <c r="CV13" s="98">
        <v>118</v>
      </c>
      <c r="CW13" s="98">
        <v>112</v>
      </c>
      <c r="CX13" s="98">
        <v>187</v>
      </c>
      <c r="CY13" s="98">
        <v>127</v>
      </c>
      <c r="CZ13" s="98">
        <v>103</v>
      </c>
      <c r="DA13" s="98">
        <v>136</v>
      </c>
      <c r="DB13" s="98">
        <v>134</v>
      </c>
      <c r="DC13" s="98">
        <v>150</v>
      </c>
      <c r="DD13" s="98">
        <v>180</v>
      </c>
      <c r="DE13" s="98">
        <v>179</v>
      </c>
      <c r="DF13" s="98">
        <v>218</v>
      </c>
      <c r="DG13" s="98">
        <v>128</v>
      </c>
      <c r="DH13" s="98">
        <v>117</v>
      </c>
      <c r="DI13" s="98">
        <v>110</v>
      </c>
      <c r="DJ13" s="98">
        <v>123</v>
      </c>
      <c r="DK13" s="98"/>
      <c r="DL13" s="99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100" customFormat="1" ht="18" customHeight="1">
      <c r="A14" s="42">
        <v>10</v>
      </c>
      <c r="B14" s="106" t="s">
        <v>120</v>
      </c>
      <c r="C14" s="94" t="s">
        <v>24</v>
      </c>
      <c r="D14" s="42">
        <v>3</v>
      </c>
      <c r="E14" s="52">
        <f>AVERAGE(F14:T14)</f>
        <v>177.86666666666667</v>
      </c>
      <c r="F14" s="42">
        <f>LARGE(Z14:AT14,1)</f>
        <v>164</v>
      </c>
      <c r="G14" s="42">
        <f>LARGE(Z14:AT14,2)</f>
        <v>160</v>
      </c>
      <c r="H14" s="42">
        <f>LARGE(Z14:AT14,3)</f>
        <v>148</v>
      </c>
      <c r="I14" s="42">
        <f>LARGE(Z14:AT14,4)</f>
        <v>144</v>
      </c>
      <c r="J14" s="42">
        <f>LARGE(BB14:BX14,1)</f>
        <v>228</v>
      </c>
      <c r="K14" s="42">
        <f>LARGE(BB14:BX14,2)</f>
        <v>181</v>
      </c>
      <c r="L14" s="42">
        <f>LARGE(BB14:BX14,3)</f>
        <v>166</v>
      </c>
      <c r="M14" s="42">
        <f>LARGE(BB14:BX14,4)</f>
        <v>147</v>
      </c>
      <c r="N14" s="42">
        <f>LARGE(CB14:EZ14,1)</f>
        <v>237</v>
      </c>
      <c r="O14" s="42">
        <f>LARGE(CB14:EZ14,2)</f>
        <v>210</v>
      </c>
      <c r="P14" s="42">
        <f>LARGE(CB14:EZ14,3)</f>
        <v>191</v>
      </c>
      <c r="Q14" s="42">
        <f>LARGE(CB14:EZ14,4)</f>
        <v>183</v>
      </c>
      <c r="R14" s="42">
        <f>LARGE(CB14:EZ14,5)</f>
        <v>177</v>
      </c>
      <c r="S14" s="42">
        <f>LARGE(CB14:EZ14,6)</f>
        <v>171</v>
      </c>
      <c r="T14" s="42">
        <f>LARGE(CB14:EZ14,7)</f>
        <v>161</v>
      </c>
      <c r="U14" s="52">
        <f>AVERAGE(AG14:AT14,BM14:BX14,CS14:EZ14)</f>
        <v>138.38636363636363</v>
      </c>
      <c r="V14" s="95">
        <f>COUNT(AG14:AT14,BM14:BX14,CS14:EZ14)</f>
        <v>44</v>
      </c>
      <c r="W14" s="6">
        <f>MAX(AG14:AT14,BM14:BX14,CS14:EZ14)</f>
        <v>237</v>
      </c>
      <c r="X14" s="6">
        <f>MIN(AG14:AT14,BM14:BX14,CS14:EZ14)</f>
        <v>80</v>
      </c>
      <c r="Y14" s="15"/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6">
        <v>91</v>
      </c>
      <c r="AH14" s="6">
        <v>160</v>
      </c>
      <c r="AI14" s="6">
        <v>140</v>
      </c>
      <c r="AJ14" s="6">
        <v>107</v>
      </c>
      <c r="AK14" s="6">
        <v>148</v>
      </c>
      <c r="AL14" s="6">
        <v>129</v>
      </c>
      <c r="AM14" s="6"/>
      <c r="AN14" s="6"/>
      <c r="AO14" s="6">
        <v>124</v>
      </c>
      <c r="AP14" s="6">
        <v>164</v>
      </c>
      <c r="AQ14" s="6">
        <v>91</v>
      </c>
      <c r="AR14" s="6">
        <v>120</v>
      </c>
      <c r="AS14" s="6">
        <v>144</v>
      </c>
      <c r="AT14" s="6">
        <v>104</v>
      </c>
      <c r="AU14" s="15"/>
      <c r="AV14" s="15"/>
      <c r="AW14" s="96">
        <f>AVERAGE(AG14:AT14,BM14:BX14)</f>
        <v>131.27272727272728</v>
      </c>
      <c r="AX14" s="1"/>
      <c r="AY14" s="1"/>
      <c r="AZ14" s="96">
        <f>AVERAGE(CS14:EZ14)</f>
        <v>145.5</v>
      </c>
      <c r="BA14" s="15"/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6">
        <v>88</v>
      </c>
      <c r="BN14" s="6">
        <v>116</v>
      </c>
      <c r="BO14" s="6">
        <v>166</v>
      </c>
      <c r="BP14" s="6">
        <v>100</v>
      </c>
      <c r="BQ14" s="6">
        <v>147</v>
      </c>
      <c r="BR14" s="6">
        <v>82</v>
      </c>
      <c r="BS14" s="6"/>
      <c r="BT14" s="6"/>
      <c r="BU14" s="6">
        <v>135</v>
      </c>
      <c r="BV14" s="6">
        <v>228</v>
      </c>
      <c r="BW14" s="6">
        <v>123</v>
      </c>
      <c r="BX14" s="6">
        <v>181</v>
      </c>
      <c r="BY14" s="1"/>
      <c r="BZ14" s="96"/>
      <c r="CA14" s="96"/>
      <c r="CB14" s="6">
        <f>LARGE(Z14:AT14,5)</f>
        <v>140</v>
      </c>
      <c r="CC14" s="6">
        <f>LARGE(Z14:AT14,6)</f>
        <v>129</v>
      </c>
      <c r="CD14" s="6">
        <f>LARGE(Z14:AT14,7)</f>
        <v>124</v>
      </c>
      <c r="CE14" s="6">
        <f>LARGE(Z14:AT14,8)</f>
        <v>120</v>
      </c>
      <c r="CF14" s="6">
        <f>LARGE(Z14:AT14,9)</f>
        <v>107</v>
      </c>
      <c r="CG14" s="6">
        <f>LARGE(Z14:AT14,10)</f>
        <v>104</v>
      </c>
      <c r="CH14" s="6">
        <f>LARGE(Z14:AT14,11)</f>
        <v>91</v>
      </c>
      <c r="CI14" s="6">
        <f>LARGE(BB14:BX14,5)</f>
        <v>135</v>
      </c>
      <c r="CJ14" s="6">
        <f>LARGE(BB14:BX14,6)</f>
        <v>123</v>
      </c>
      <c r="CK14" s="6">
        <f>LARGE(BB14:BX14,7)</f>
        <v>116</v>
      </c>
      <c r="CL14" s="6">
        <f>LARGE(BB14:BX14,8)</f>
        <v>100</v>
      </c>
      <c r="CM14" s="6">
        <f>LARGE(BB14:BX14,9)</f>
        <v>88</v>
      </c>
      <c r="CN14" s="6">
        <f>LARGE(BB14:BX14,10)</f>
        <v>82</v>
      </c>
      <c r="CO14" s="6">
        <f>LARGE(BB14:BX14,11)</f>
        <v>0</v>
      </c>
      <c r="CP14" s="12"/>
      <c r="CQ14" s="6"/>
      <c r="CR14" s="13"/>
      <c r="CS14" s="114">
        <v>150</v>
      </c>
      <c r="CT14" s="6">
        <v>97</v>
      </c>
      <c r="CU14" s="6">
        <v>145</v>
      </c>
      <c r="CV14" s="6">
        <v>123</v>
      </c>
      <c r="CW14" s="6">
        <v>177</v>
      </c>
      <c r="CX14" s="6">
        <v>134</v>
      </c>
      <c r="CY14" s="6">
        <v>191</v>
      </c>
      <c r="CZ14" s="6">
        <v>161</v>
      </c>
      <c r="DA14" s="6">
        <v>134</v>
      </c>
      <c r="DB14" s="6">
        <v>113</v>
      </c>
      <c r="DC14" s="6">
        <v>103</v>
      </c>
      <c r="DD14" s="6">
        <v>116</v>
      </c>
      <c r="DE14" s="6">
        <v>171</v>
      </c>
      <c r="DF14" s="6">
        <v>157</v>
      </c>
      <c r="DG14" s="6">
        <v>122</v>
      </c>
      <c r="DH14" s="6">
        <v>80</v>
      </c>
      <c r="DI14" s="6">
        <v>106</v>
      </c>
      <c r="DJ14" s="6">
        <v>157</v>
      </c>
      <c r="DK14" s="6">
        <v>183</v>
      </c>
      <c r="DL14" s="13">
        <v>237</v>
      </c>
      <c r="DM14" s="6">
        <v>210</v>
      </c>
      <c r="DN14" s="6">
        <v>134</v>
      </c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100" customFormat="1" ht="18" customHeight="1">
      <c r="A15" s="42">
        <v>11</v>
      </c>
      <c r="B15" s="106" t="s">
        <v>47</v>
      </c>
      <c r="C15" s="94" t="s">
        <v>89</v>
      </c>
      <c r="D15" s="42">
        <v>1</v>
      </c>
      <c r="E15" s="52">
        <f>AVERAGE(F15:T15)</f>
        <v>177.13333333333333</v>
      </c>
      <c r="F15" s="42">
        <f>LARGE(Z15:AT15,1)</f>
        <v>280</v>
      </c>
      <c r="G15" s="42">
        <f>LARGE(Z15:AT15,2)</f>
        <v>214</v>
      </c>
      <c r="H15" s="42">
        <f>LARGE(Z15:AT15,3)</f>
        <v>188</v>
      </c>
      <c r="I15" s="42">
        <f>LARGE(Z15:AT15,4)</f>
        <v>161</v>
      </c>
      <c r="J15" s="42">
        <f>LARGE(BB15:BX15,1)</f>
        <v>204</v>
      </c>
      <c r="K15" s="42">
        <f>LARGE(BB15:BX15,2)</f>
        <v>143</v>
      </c>
      <c r="L15" s="42">
        <f>LARGE(BB15:BX15,3)</f>
        <v>136</v>
      </c>
      <c r="M15" s="42">
        <f>LARGE(BB15:BX15,4)</f>
        <v>134</v>
      </c>
      <c r="N15" s="42">
        <f>LARGE(CB15:EZ15,1)</f>
        <v>194</v>
      </c>
      <c r="O15" s="42">
        <f>LARGE(CB15:EZ15,2)</f>
        <v>186</v>
      </c>
      <c r="P15" s="42">
        <f>LARGE(CB15:EZ15,3)</f>
        <v>182</v>
      </c>
      <c r="Q15" s="42">
        <f>LARGE(CB15:EZ15,4)</f>
        <v>163</v>
      </c>
      <c r="R15" s="42">
        <f>LARGE(CB15:EZ15,5)</f>
        <v>161</v>
      </c>
      <c r="S15" s="42">
        <f>LARGE(CB15:EZ15,6)</f>
        <v>159</v>
      </c>
      <c r="T15" s="42">
        <f>LARGE(CB15:EZ15,7)</f>
        <v>152</v>
      </c>
      <c r="U15" s="52">
        <f>AVERAGE(AG15:AT15,BM15:BX15,CS15:EZ15)</f>
        <v>134.525</v>
      </c>
      <c r="V15" s="95">
        <f>COUNT(AG15:AT15,BM15:BX15,CS15:EZ15)</f>
        <v>40</v>
      </c>
      <c r="W15" s="6">
        <f>MAX(AG15:AT15,BM15:BX15,CS15:EZ15)</f>
        <v>280</v>
      </c>
      <c r="X15" s="6">
        <f>MIN(AG15:AT15,BM15:BX15,CS15:EZ15)</f>
        <v>57</v>
      </c>
      <c r="Y15" s="15"/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6">
        <v>188</v>
      </c>
      <c r="AH15" s="6">
        <v>77</v>
      </c>
      <c r="AI15" s="6">
        <v>280</v>
      </c>
      <c r="AJ15" s="6">
        <v>161</v>
      </c>
      <c r="AK15" s="6">
        <v>80</v>
      </c>
      <c r="AL15" s="6">
        <v>89</v>
      </c>
      <c r="AM15" s="6">
        <v>144</v>
      </c>
      <c r="AN15" s="6">
        <v>95</v>
      </c>
      <c r="AO15" s="6">
        <v>149</v>
      </c>
      <c r="AP15" s="6">
        <v>214</v>
      </c>
      <c r="AQ15" s="6">
        <v>118</v>
      </c>
      <c r="AR15" s="6">
        <v>123</v>
      </c>
      <c r="AS15" s="6"/>
      <c r="AT15" s="6"/>
      <c r="AU15" s="15"/>
      <c r="AV15" s="15"/>
      <c r="AW15" s="96">
        <f>AVERAGE(AG15:AT15,BM15:BX15)</f>
        <v>135.5909090909091</v>
      </c>
      <c r="AX15" s="1"/>
      <c r="AY15" s="1"/>
      <c r="AZ15" s="96">
        <f>AVERAGE(CS15:EZ15)</f>
        <v>133.22222222222223</v>
      </c>
      <c r="BA15" s="15"/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6">
        <v>134</v>
      </c>
      <c r="BN15" s="6">
        <v>204</v>
      </c>
      <c r="BO15" s="6">
        <v>99</v>
      </c>
      <c r="BP15" s="6">
        <v>92</v>
      </c>
      <c r="BQ15" s="6">
        <v>119</v>
      </c>
      <c r="BR15" s="6">
        <v>111</v>
      </c>
      <c r="BS15" s="6"/>
      <c r="BT15" s="6"/>
      <c r="BU15" s="6">
        <v>130</v>
      </c>
      <c r="BV15" s="6">
        <v>136</v>
      </c>
      <c r="BW15" s="6">
        <v>143</v>
      </c>
      <c r="BX15" s="6">
        <v>97</v>
      </c>
      <c r="BY15" s="1"/>
      <c r="BZ15" s="96" t="s">
        <v>88</v>
      </c>
      <c r="CA15" s="96"/>
      <c r="CB15" s="6">
        <f>LARGE(Z15:AT15,5)</f>
        <v>149</v>
      </c>
      <c r="CC15" s="6">
        <f>LARGE(Z15:AT15,6)</f>
        <v>144</v>
      </c>
      <c r="CD15" s="6">
        <f>LARGE(Z15:AT15,7)</f>
        <v>123</v>
      </c>
      <c r="CE15" s="6">
        <f>LARGE(Z15:AT15,8)</f>
        <v>118</v>
      </c>
      <c r="CF15" s="6">
        <f>LARGE(Z15:AT15,9)</f>
        <v>95</v>
      </c>
      <c r="CG15" s="6">
        <f>LARGE(Z15:AT15,10)</f>
        <v>89</v>
      </c>
      <c r="CH15" s="6">
        <f>LARGE(Z15:AT15,11)</f>
        <v>80</v>
      </c>
      <c r="CI15" s="6">
        <f>LARGE(BB15:BX15,5)</f>
        <v>130</v>
      </c>
      <c r="CJ15" s="6">
        <f>LARGE(BB15:BX15,6)</f>
        <v>119</v>
      </c>
      <c r="CK15" s="6">
        <f>LARGE(BB15:BX15,7)</f>
        <v>111</v>
      </c>
      <c r="CL15" s="6">
        <f>LARGE(BB15:BX15,8)</f>
        <v>99</v>
      </c>
      <c r="CM15" s="6">
        <f>LARGE(BB15:BX15,9)</f>
        <v>97</v>
      </c>
      <c r="CN15" s="6">
        <f>LARGE(BB15:BX15,10)</f>
        <v>92</v>
      </c>
      <c r="CO15" s="6">
        <f>LARGE(BB15:BX15,11)</f>
        <v>0</v>
      </c>
      <c r="CP15" s="12"/>
      <c r="CQ15" s="6">
        <v>116</v>
      </c>
      <c r="CR15" s="13">
        <v>149</v>
      </c>
      <c r="CS15" s="113">
        <v>163</v>
      </c>
      <c r="CT15" s="98">
        <v>182</v>
      </c>
      <c r="CU15" s="98">
        <v>159</v>
      </c>
      <c r="CV15" s="98">
        <v>186</v>
      </c>
      <c r="CW15" s="98">
        <v>95</v>
      </c>
      <c r="CX15" s="98">
        <v>147</v>
      </c>
      <c r="CY15" s="98">
        <v>161</v>
      </c>
      <c r="CZ15" s="98">
        <v>134</v>
      </c>
      <c r="DA15" s="98">
        <v>76</v>
      </c>
      <c r="DB15" s="98">
        <v>80</v>
      </c>
      <c r="DC15" s="98">
        <v>125</v>
      </c>
      <c r="DD15" s="98">
        <v>137</v>
      </c>
      <c r="DE15" s="98">
        <v>135</v>
      </c>
      <c r="DF15" s="98">
        <v>63</v>
      </c>
      <c r="DG15" s="98">
        <v>152</v>
      </c>
      <c r="DH15" s="98">
        <v>194</v>
      </c>
      <c r="DI15" s="98">
        <v>57</v>
      </c>
      <c r="DJ15" s="98">
        <v>152</v>
      </c>
      <c r="DK15" s="98"/>
      <c r="DL15" s="99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00" customFormat="1" ht="18" customHeight="1">
      <c r="A16" s="42">
        <v>12</v>
      </c>
      <c r="B16" s="106" t="s">
        <v>124</v>
      </c>
      <c r="C16" s="94" t="s">
        <v>24</v>
      </c>
      <c r="D16" s="42">
        <v>3</v>
      </c>
      <c r="E16" s="52">
        <f>AVERAGE(F16:T16)</f>
        <v>176.46666666666667</v>
      </c>
      <c r="F16" s="42">
        <f>LARGE(Z16:AT16,1)</f>
        <v>170</v>
      </c>
      <c r="G16" s="42">
        <f>LARGE(Z16:AT16,2)</f>
        <v>170</v>
      </c>
      <c r="H16" s="42">
        <f>LARGE(Z16:AT16,3)</f>
        <v>169</v>
      </c>
      <c r="I16" s="42">
        <f>LARGE(Z16:AT16,4)</f>
        <v>154</v>
      </c>
      <c r="J16" s="42">
        <f>LARGE(BB16:BX16,1)</f>
        <v>258</v>
      </c>
      <c r="K16" s="42">
        <f>LARGE(BB16:BX16,2)</f>
        <v>182</v>
      </c>
      <c r="L16" s="42">
        <f>LARGE(BB16:BX16,3)</f>
        <v>136</v>
      </c>
      <c r="M16" s="42">
        <f>LARGE(BB16:BX16,4)</f>
        <v>124</v>
      </c>
      <c r="N16" s="42">
        <f>LARGE(CB16:EZ16,1)</f>
        <v>213</v>
      </c>
      <c r="O16" s="42">
        <f>LARGE(CB16:EZ16,2)</f>
        <v>210</v>
      </c>
      <c r="P16" s="42">
        <f>LARGE(CB16:EZ16,3)</f>
        <v>190</v>
      </c>
      <c r="Q16" s="42">
        <f>LARGE(CB16:EZ16,4)</f>
        <v>178</v>
      </c>
      <c r="R16" s="42">
        <f>LARGE(CB16:EZ16,5)</f>
        <v>174</v>
      </c>
      <c r="S16" s="42">
        <f>LARGE(CB16:EZ16,6)</f>
        <v>160</v>
      </c>
      <c r="T16" s="42">
        <f>LARGE(CB16:EZ16,7)</f>
        <v>159</v>
      </c>
      <c r="U16" s="52">
        <f>AVERAGE(AG16:AT16,BM16:BX16,CS16:EZ16)</f>
        <v>140.28571428571428</v>
      </c>
      <c r="V16" s="95">
        <f>COUNT(AG16:AT16,BM16:BX16,CS16:EZ16)</f>
        <v>42</v>
      </c>
      <c r="W16" s="6">
        <f>MAX(AG16:AT16,BM16:BX16,CS16:EZ16)</f>
        <v>258</v>
      </c>
      <c r="X16" s="6">
        <f>MIN(AG16:AT16,BM16:BX16,CS16:EZ16)</f>
        <v>70</v>
      </c>
      <c r="Y16" s="15"/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6">
        <v>85</v>
      </c>
      <c r="AH16" s="6">
        <v>70</v>
      </c>
      <c r="AI16" s="6">
        <v>154</v>
      </c>
      <c r="AJ16" s="6">
        <v>139</v>
      </c>
      <c r="AK16" s="6">
        <v>111</v>
      </c>
      <c r="AL16" s="6">
        <v>71</v>
      </c>
      <c r="AM16" s="6"/>
      <c r="AN16" s="6"/>
      <c r="AO16" s="6">
        <v>170</v>
      </c>
      <c r="AP16" s="6">
        <v>169</v>
      </c>
      <c r="AQ16" s="6">
        <v>170</v>
      </c>
      <c r="AR16" s="6">
        <v>102</v>
      </c>
      <c r="AS16" s="6">
        <v>137</v>
      </c>
      <c r="AT16" s="6">
        <v>142</v>
      </c>
      <c r="AU16" s="15"/>
      <c r="AV16" s="15"/>
      <c r="AW16" s="96">
        <f>AVERAGE(AG16:AT16,BM16:BX16)</f>
        <v>130.85</v>
      </c>
      <c r="AX16" s="1"/>
      <c r="AY16" s="1"/>
      <c r="AZ16" s="96">
        <f>AVERAGE(CS16:EZ16)</f>
        <v>148.86363636363637</v>
      </c>
      <c r="BA16" s="15"/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6">
        <v>182</v>
      </c>
      <c r="BN16" s="6">
        <v>96</v>
      </c>
      <c r="BO16" s="6"/>
      <c r="BP16" s="6"/>
      <c r="BQ16" s="6">
        <v>124</v>
      </c>
      <c r="BR16" s="6">
        <v>97</v>
      </c>
      <c r="BS16" s="6"/>
      <c r="BT16" s="6"/>
      <c r="BU16" s="6">
        <v>80</v>
      </c>
      <c r="BV16" s="6">
        <v>124</v>
      </c>
      <c r="BW16" s="6">
        <v>258</v>
      </c>
      <c r="BX16" s="6">
        <v>136</v>
      </c>
      <c r="BY16" s="1"/>
      <c r="BZ16" s="96" t="s">
        <v>88</v>
      </c>
      <c r="CA16" s="96"/>
      <c r="CB16" s="6">
        <f>LARGE(Z16:AT16,5)</f>
        <v>142</v>
      </c>
      <c r="CC16" s="6">
        <f>LARGE(Z16:AT16,6)</f>
        <v>139</v>
      </c>
      <c r="CD16" s="6">
        <f>LARGE(Z16:AT16,7)</f>
        <v>137</v>
      </c>
      <c r="CE16" s="6">
        <f>LARGE(Z16:AT16,8)</f>
        <v>111</v>
      </c>
      <c r="CF16" s="6">
        <f>LARGE(Z16:AT16,9)</f>
        <v>102</v>
      </c>
      <c r="CG16" s="6">
        <f>LARGE(Z16:AT16,10)</f>
        <v>85</v>
      </c>
      <c r="CH16" s="6">
        <f>LARGE(Z16:AT16,11)</f>
        <v>71</v>
      </c>
      <c r="CI16" s="6">
        <f>LARGE(BB16:BX16,5)</f>
        <v>124</v>
      </c>
      <c r="CJ16" s="6">
        <f>LARGE(BB16:BX16,6)</f>
        <v>97</v>
      </c>
      <c r="CK16" s="6">
        <f>LARGE(BB16:BX16,7)</f>
        <v>96</v>
      </c>
      <c r="CL16" s="6">
        <f>LARGE(BB16:BX16,8)</f>
        <v>80</v>
      </c>
      <c r="CM16" s="6">
        <f>LARGE(BB16:BX16,9)</f>
        <v>0</v>
      </c>
      <c r="CN16" s="6">
        <f>LARGE(BB16:BX16,10)</f>
        <v>0</v>
      </c>
      <c r="CO16" s="6">
        <f>LARGE(BB16:BX16,11)</f>
        <v>0</v>
      </c>
      <c r="CP16" s="12"/>
      <c r="CQ16" s="6">
        <v>153</v>
      </c>
      <c r="CR16" s="13">
        <v>95</v>
      </c>
      <c r="CS16" s="113">
        <v>133</v>
      </c>
      <c r="CT16" s="98">
        <v>150</v>
      </c>
      <c r="CU16" s="98">
        <v>160</v>
      </c>
      <c r="CV16" s="98">
        <v>213</v>
      </c>
      <c r="CW16" s="98">
        <v>190</v>
      </c>
      <c r="CX16" s="98">
        <v>117</v>
      </c>
      <c r="CY16" s="98">
        <v>158</v>
      </c>
      <c r="CZ16" s="98">
        <v>178</v>
      </c>
      <c r="DA16" s="98">
        <v>123</v>
      </c>
      <c r="DB16" s="98">
        <v>210</v>
      </c>
      <c r="DC16" s="98">
        <v>120</v>
      </c>
      <c r="DD16" s="98">
        <v>142</v>
      </c>
      <c r="DE16" s="98">
        <v>174</v>
      </c>
      <c r="DF16" s="98">
        <v>151</v>
      </c>
      <c r="DG16" s="98">
        <v>148</v>
      </c>
      <c r="DH16" s="98">
        <v>138</v>
      </c>
      <c r="DI16" s="98">
        <v>77</v>
      </c>
      <c r="DJ16" s="98">
        <v>130</v>
      </c>
      <c r="DK16" s="98">
        <v>159</v>
      </c>
      <c r="DL16" s="99">
        <v>142</v>
      </c>
      <c r="DM16" s="6">
        <v>104</v>
      </c>
      <c r="DN16" s="6">
        <v>158</v>
      </c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100" customFormat="1" ht="18" customHeight="1">
      <c r="A17" s="42">
        <v>13</v>
      </c>
      <c r="B17" s="106" t="s">
        <v>55</v>
      </c>
      <c r="C17" s="94" t="s">
        <v>60</v>
      </c>
      <c r="D17" s="42">
        <v>1</v>
      </c>
      <c r="E17" s="52">
        <f>AVERAGE(F17:T17)</f>
        <v>174.06666666666666</v>
      </c>
      <c r="F17" s="42">
        <f>LARGE(Z17:AT17,1)</f>
        <v>172</v>
      </c>
      <c r="G17" s="42">
        <f>LARGE(Z17:AT17,2)</f>
        <v>156</v>
      </c>
      <c r="H17" s="42">
        <f>LARGE(Z17:AT17,3)</f>
        <v>150</v>
      </c>
      <c r="I17" s="42">
        <f>LARGE(Z17:AT17,4)</f>
        <v>146</v>
      </c>
      <c r="J17" s="42">
        <f>LARGE(BB17:BX17,1)</f>
        <v>187</v>
      </c>
      <c r="K17" s="42">
        <f>LARGE(BB17:BX17,2)</f>
        <v>174</v>
      </c>
      <c r="L17" s="42">
        <f>LARGE(BB17:BX17,3)</f>
        <v>169</v>
      </c>
      <c r="M17" s="42">
        <f>LARGE(BB17:BX17,4)</f>
        <v>165</v>
      </c>
      <c r="N17" s="42">
        <f>LARGE(CB17:EZ17,1)</f>
        <v>221</v>
      </c>
      <c r="O17" s="42">
        <f>LARGE(CB17:EZ17,2)</f>
        <v>205</v>
      </c>
      <c r="P17" s="42">
        <f>LARGE(CB17:EZ17,3)</f>
        <v>196</v>
      </c>
      <c r="Q17" s="42">
        <f>LARGE(CB17:EZ17,4)</f>
        <v>180</v>
      </c>
      <c r="R17" s="42">
        <f>LARGE(CB17:EZ17,5)</f>
        <v>168</v>
      </c>
      <c r="S17" s="42">
        <f>LARGE(CB17:EZ17,6)</f>
        <v>163</v>
      </c>
      <c r="T17" s="42">
        <f>LARGE(CB17:EZ17,7)</f>
        <v>159</v>
      </c>
      <c r="U17" s="52">
        <f>AVERAGE(AG17:AT17,BM17:BX17,CS17:EZ17)</f>
        <v>129.8684210526316</v>
      </c>
      <c r="V17" s="95">
        <f>COUNT(AG17:AT17,BM17:BX17,CS17:EZ17)</f>
        <v>38</v>
      </c>
      <c r="W17" s="6">
        <f>MAX(AG17:AT17,BM17:BX17,CS17:EZ17)</f>
        <v>205</v>
      </c>
      <c r="X17" s="6">
        <f>MIN(AG17:AT17,BM17:BX17,CS17:EZ17)</f>
        <v>50</v>
      </c>
      <c r="Y17" s="15"/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6">
        <v>116</v>
      </c>
      <c r="AH17" s="6">
        <v>64</v>
      </c>
      <c r="AI17" s="6">
        <v>121</v>
      </c>
      <c r="AJ17" s="6">
        <v>172</v>
      </c>
      <c r="AK17" s="6">
        <v>150</v>
      </c>
      <c r="AL17" s="6">
        <v>73</v>
      </c>
      <c r="AM17" s="6">
        <v>50</v>
      </c>
      <c r="AN17" s="6">
        <v>65</v>
      </c>
      <c r="AO17" s="6">
        <v>146</v>
      </c>
      <c r="AP17" s="6">
        <v>99</v>
      </c>
      <c r="AQ17" s="6"/>
      <c r="AR17" s="6"/>
      <c r="AS17" s="6">
        <v>156</v>
      </c>
      <c r="AT17" s="6">
        <v>138</v>
      </c>
      <c r="AU17" s="15"/>
      <c r="AV17" s="15"/>
      <c r="AW17" s="96">
        <f>AVERAGE(AG17:AT17,BM17:BX17)</f>
        <v>123.86363636363636</v>
      </c>
      <c r="AX17" s="1"/>
      <c r="AY17" s="1"/>
      <c r="AZ17" s="96">
        <f>AVERAGE(CS17:EZ17)</f>
        <v>138.125</v>
      </c>
      <c r="BA17" s="15"/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6">
        <v>169</v>
      </c>
      <c r="BN17" s="6">
        <v>127</v>
      </c>
      <c r="BO17" s="6">
        <v>101</v>
      </c>
      <c r="BP17" s="6">
        <v>95</v>
      </c>
      <c r="BQ17" s="6">
        <v>104</v>
      </c>
      <c r="BR17" s="6">
        <v>187</v>
      </c>
      <c r="BS17" s="6"/>
      <c r="BT17" s="6"/>
      <c r="BU17" s="6">
        <v>165</v>
      </c>
      <c r="BV17" s="6">
        <v>174</v>
      </c>
      <c r="BW17" s="6">
        <v>149</v>
      </c>
      <c r="BX17" s="6">
        <v>104</v>
      </c>
      <c r="BY17" s="1"/>
      <c r="BZ17" s="96" t="s">
        <v>87</v>
      </c>
      <c r="CA17" s="96"/>
      <c r="CB17" s="6">
        <f>LARGE(Z17:AT17,5)</f>
        <v>138</v>
      </c>
      <c r="CC17" s="6">
        <f>LARGE(Z17:AT17,6)</f>
        <v>121</v>
      </c>
      <c r="CD17" s="6">
        <f>LARGE(Z17:AT17,7)</f>
        <v>116</v>
      </c>
      <c r="CE17" s="6">
        <f>LARGE(Z17:AT17,8)</f>
        <v>99</v>
      </c>
      <c r="CF17" s="6">
        <f>LARGE(Z17:AT17,9)</f>
        <v>73</v>
      </c>
      <c r="CG17" s="6">
        <f>LARGE(Z17:AT17,10)</f>
        <v>65</v>
      </c>
      <c r="CH17" s="6">
        <f>LARGE(Z17:AT17,11)</f>
        <v>64</v>
      </c>
      <c r="CI17" s="6">
        <f>LARGE(BB17:BX17,5)</f>
        <v>149</v>
      </c>
      <c r="CJ17" s="6">
        <f>LARGE(BB17:BX17,6)</f>
        <v>127</v>
      </c>
      <c r="CK17" s="6">
        <f>LARGE(BB17:BX17,7)</f>
        <v>104</v>
      </c>
      <c r="CL17" s="6">
        <f>LARGE(BB17:BX17,8)</f>
        <v>104</v>
      </c>
      <c r="CM17" s="6">
        <f>LARGE(BB17:BX17,9)</f>
        <v>101</v>
      </c>
      <c r="CN17" s="6">
        <f>LARGE(BB17:BX17,10)</f>
        <v>95</v>
      </c>
      <c r="CO17" s="6">
        <f>LARGE(BB17:BX17,11)</f>
        <v>0</v>
      </c>
      <c r="CP17" s="12"/>
      <c r="CQ17" s="6">
        <v>221</v>
      </c>
      <c r="CR17" s="13">
        <v>154</v>
      </c>
      <c r="CS17" s="113">
        <v>124</v>
      </c>
      <c r="CT17" s="98">
        <v>163</v>
      </c>
      <c r="CU17" s="98">
        <v>159</v>
      </c>
      <c r="CV17" s="98">
        <v>151</v>
      </c>
      <c r="CW17" s="98">
        <v>196</v>
      </c>
      <c r="CX17" s="98">
        <v>75</v>
      </c>
      <c r="CY17" s="98">
        <v>88</v>
      </c>
      <c r="CZ17" s="98">
        <v>97</v>
      </c>
      <c r="DA17" s="98">
        <v>205</v>
      </c>
      <c r="DB17" s="98">
        <v>144</v>
      </c>
      <c r="DC17" s="98">
        <v>180</v>
      </c>
      <c r="DD17" s="98">
        <v>100</v>
      </c>
      <c r="DE17" s="98">
        <v>168</v>
      </c>
      <c r="DF17" s="98">
        <v>127</v>
      </c>
      <c r="DG17" s="98">
        <v>112</v>
      </c>
      <c r="DH17" s="98">
        <v>121</v>
      </c>
      <c r="DI17" s="98"/>
      <c r="DJ17" s="98"/>
      <c r="DK17" s="98"/>
      <c r="DL17" s="99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100" customFormat="1" ht="18" customHeight="1">
      <c r="A18" s="42">
        <v>14</v>
      </c>
      <c r="B18" s="106" t="s">
        <v>53</v>
      </c>
      <c r="C18" s="94" t="s">
        <v>89</v>
      </c>
      <c r="D18" s="42">
        <v>1</v>
      </c>
      <c r="E18" s="52">
        <f>AVERAGE(F18:T18)</f>
        <v>167.06666666666666</v>
      </c>
      <c r="F18" s="42">
        <f>LARGE(Z18:AT18,1)</f>
        <v>184</v>
      </c>
      <c r="G18" s="42">
        <f>LARGE(Z18:AT18,2)</f>
        <v>154</v>
      </c>
      <c r="H18" s="42">
        <f>LARGE(Z18:AT18,3)</f>
        <v>146</v>
      </c>
      <c r="I18" s="42">
        <f>LARGE(Z18:AT18,4)</f>
        <v>143</v>
      </c>
      <c r="J18" s="42">
        <f>LARGE(BB18:BX18,1)</f>
        <v>219</v>
      </c>
      <c r="K18" s="42">
        <f>LARGE(BB18:BX18,2)</f>
        <v>152</v>
      </c>
      <c r="L18" s="42">
        <f>LARGE(BB18:BX18,3)</f>
        <v>144</v>
      </c>
      <c r="M18" s="42">
        <f>LARGE(BB18:BX18,4)</f>
        <v>132</v>
      </c>
      <c r="N18" s="42">
        <f>LARGE(CB18:EZ18,1)</f>
        <v>214</v>
      </c>
      <c r="O18" s="42">
        <f>LARGE(CB18:EZ18,2)</f>
        <v>197</v>
      </c>
      <c r="P18" s="42">
        <f>LARGE(CB18:EZ18,3)</f>
        <v>178</v>
      </c>
      <c r="Q18" s="42">
        <f>LARGE(CB18:EZ18,4)</f>
        <v>171</v>
      </c>
      <c r="R18" s="42">
        <f>LARGE(CB18:EZ18,5)</f>
        <v>159</v>
      </c>
      <c r="S18" s="42">
        <f>LARGE(CB18:EZ18,6)</f>
        <v>157</v>
      </c>
      <c r="T18" s="42">
        <f>LARGE(CB18:EZ18,7)</f>
        <v>156</v>
      </c>
      <c r="U18" s="52">
        <f>AVERAGE(AG18:AT18,BM18:BX18,CS18:EZ18)</f>
        <v>129.18421052631578</v>
      </c>
      <c r="V18" s="95">
        <f>COUNT(AG18:AT18,BM18:BX18,CS18:EZ18)</f>
        <v>38</v>
      </c>
      <c r="W18" s="6">
        <f>MAX(AG18:AT18,BM18:BX18,CS18:EZ18)</f>
        <v>219</v>
      </c>
      <c r="X18" s="6">
        <f>MIN(AG18:AT18,BM18:BX18,CS18:EZ18)</f>
        <v>47</v>
      </c>
      <c r="Y18" s="15"/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6">
        <v>101</v>
      </c>
      <c r="AH18" s="6">
        <v>143</v>
      </c>
      <c r="AI18" s="6"/>
      <c r="AJ18" s="6"/>
      <c r="AK18" s="6">
        <v>66</v>
      </c>
      <c r="AL18" s="6">
        <v>47</v>
      </c>
      <c r="AM18" s="6">
        <v>70</v>
      </c>
      <c r="AN18" s="6">
        <v>86</v>
      </c>
      <c r="AO18" s="6">
        <v>184</v>
      </c>
      <c r="AP18" s="6">
        <v>146</v>
      </c>
      <c r="AQ18" s="6">
        <v>124</v>
      </c>
      <c r="AR18" s="6">
        <v>110</v>
      </c>
      <c r="AS18" s="6">
        <v>95</v>
      </c>
      <c r="AT18" s="6">
        <v>154</v>
      </c>
      <c r="AU18" s="15"/>
      <c r="AV18" s="15"/>
      <c r="AW18" s="96">
        <f>AVERAGE(AG18:AT18,BM18:BX18)</f>
        <v>117.36363636363636</v>
      </c>
      <c r="AX18" s="1"/>
      <c r="AY18" s="1"/>
      <c r="AZ18" s="96">
        <f>AVERAGE(CS18:EZ18)</f>
        <v>145.4375</v>
      </c>
      <c r="BA18" s="15"/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6">
        <v>144</v>
      </c>
      <c r="BN18" s="6">
        <v>117</v>
      </c>
      <c r="BO18" s="6">
        <v>74</v>
      </c>
      <c r="BP18" s="6">
        <v>106</v>
      </c>
      <c r="BQ18" s="6">
        <v>219</v>
      </c>
      <c r="BR18" s="6">
        <v>132</v>
      </c>
      <c r="BS18" s="6"/>
      <c r="BT18" s="6"/>
      <c r="BU18" s="6">
        <v>104</v>
      </c>
      <c r="BV18" s="6">
        <v>152</v>
      </c>
      <c r="BW18" s="6">
        <v>108</v>
      </c>
      <c r="BX18" s="6">
        <v>100</v>
      </c>
      <c r="BY18" s="1"/>
      <c r="BZ18" s="96" t="s">
        <v>88</v>
      </c>
      <c r="CA18" s="96"/>
      <c r="CB18" s="6">
        <f>LARGE(Z18:AT18,5)</f>
        <v>124</v>
      </c>
      <c r="CC18" s="6">
        <f>LARGE(Z18:AT18,6)</f>
        <v>110</v>
      </c>
      <c r="CD18" s="6">
        <f>LARGE(Z18:AT18,7)</f>
        <v>101</v>
      </c>
      <c r="CE18" s="6">
        <f>LARGE(Z18:AT18,8)</f>
        <v>95</v>
      </c>
      <c r="CF18" s="6">
        <f>LARGE(Z18:AT18,9)</f>
        <v>86</v>
      </c>
      <c r="CG18" s="6">
        <f>LARGE(Z18:AT18,10)</f>
        <v>70</v>
      </c>
      <c r="CH18" s="6">
        <f>LARGE(Z18:AT18,11)</f>
        <v>66</v>
      </c>
      <c r="CI18" s="6">
        <f>LARGE(BB18:BX18,5)</f>
        <v>117</v>
      </c>
      <c r="CJ18" s="6">
        <f>LARGE(BB18:BX18,6)</f>
        <v>108</v>
      </c>
      <c r="CK18" s="6">
        <f>LARGE(BB18:BX18,7)</f>
        <v>106</v>
      </c>
      <c r="CL18" s="6">
        <f>LARGE(BB18:BX18,8)</f>
        <v>104</v>
      </c>
      <c r="CM18" s="6">
        <f>LARGE(BB18:BX18,9)</f>
        <v>100</v>
      </c>
      <c r="CN18" s="6">
        <f>LARGE(BB18:BX18,10)</f>
        <v>74</v>
      </c>
      <c r="CO18" s="6">
        <f>LARGE(BB18:BX18,11)</f>
        <v>0</v>
      </c>
      <c r="CP18" s="12"/>
      <c r="CQ18" s="6">
        <v>156</v>
      </c>
      <c r="CR18" s="13">
        <v>133</v>
      </c>
      <c r="CS18" s="113">
        <v>178</v>
      </c>
      <c r="CT18" s="98">
        <v>171</v>
      </c>
      <c r="CU18" s="98">
        <v>98</v>
      </c>
      <c r="CV18" s="98">
        <v>113</v>
      </c>
      <c r="CW18" s="98">
        <v>159</v>
      </c>
      <c r="CX18" s="98">
        <v>197</v>
      </c>
      <c r="CY18" s="98">
        <v>108</v>
      </c>
      <c r="CZ18" s="98">
        <v>108</v>
      </c>
      <c r="DA18" s="98">
        <v>156</v>
      </c>
      <c r="DB18" s="98">
        <v>104</v>
      </c>
      <c r="DC18" s="98">
        <v>214</v>
      </c>
      <c r="DD18" s="98">
        <v>136</v>
      </c>
      <c r="DE18" s="98">
        <v>157</v>
      </c>
      <c r="DF18" s="98">
        <v>135</v>
      </c>
      <c r="DG18" s="98">
        <v>148</v>
      </c>
      <c r="DH18" s="98">
        <v>145</v>
      </c>
      <c r="DI18" s="98"/>
      <c r="DJ18" s="98"/>
      <c r="DK18" s="98"/>
      <c r="DL18" s="99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100" customFormat="1" ht="18" customHeight="1">
      <c r="A19" s="42">
        <v>15</v>
      </c>
      <c r="B19" s="106" t="s">
        <v>65</v>
      </c>
      <c r="C19" s="94" t="s">
        <v>25</v>
      </c>
      <c r="D19" s="42">
        <v>1</v>
      </c>
      <c r="E19" s="52">
        <f>AVERAGE(F19:T19)</f>
        <v>153.46666666666667</v>
      </c>
      <c r="F19" s="42">
        <f>LARGE(Z19:AT19,1)</f>
        <v>149</v>
      </c>
      <c r="G19" s="42">
        <f>LARGE(Z19:AT19,2)</f>
        <v>135</v>
      </c>
      <c r="H19" s="42">
        <f>LARGE(Z19:AT19,3)</f>
        <v>117</v>
      </c>
      <c r="I19" s="42">
        <f>LARGE(Z19:AT19,4)</f>
        <v>116</v>
      </c>
      <c r="J19" s="42">
        <f>LARGE(BB19:BX19,1)</f>
        <v>176</v>
      </c>
      <c r="K19" s="42">
        <f>LARGE(BB19:BX19,2)</f>
        <v>166</v>
      </c>
      <c r="L19" s="42">
        <f>LARGE(BB19:BX19,3)</f>
        <v>162</v>
      </c>
      <c r="M19" s="42">
        <f>LARGE(BB19:BX19,4)</f>
        <v>133</v>
      </c>
      <c r="N19" s="42">
        <f>LARGE(CB19:EZ19,1)</f>
        <v>196</v>
      </c>
      <c r="O19" s="42">
        <f>LARGE(CB19:EZ19,2)</f>
        <v>179</v>
      </c>
      <c r="P19" s="42">
        <f>LARGE(CB19:EZ19,3)</f>
        <v>163</v>
      </c>
      <c r="Q19" s="42">
        <f>LARGE(CB19:EZ19,4)</f>
        <v>159</v>
      </c>
      <c r="R19" s="42">
        <f>LARGE(CB19:EZ19,5)</f>
        <v>154</v>
      </c>
      <c r="S19" s="42">
        <f>LARGE(CB19:EZ19,6)</f>
        <v>151</v>
      </c>
      <c r="T19" s="42">
        <f>LARGE(CB19:EZ19,7)</f>
        <v>146</v>
      </c>
      <c r="U19" s="52">
        <f>AVERAGE(AG19:AT19,BM19:BX19,CS19:EZ19)</f>
        <v>123.375</v>
      </c>
      <c r="V19" s="95">
        <f>COUNT(AG19:AT19,BM19:BX19,CS19:EZ19)</f>
        <v>40</v>
      </c>
      <c r="W19" s="6">
        <f>MAX(AG19:AT19,BM19:BX19,CS19:EZ19)</f>
        <v>196</v>
      </c>
      <c r="X19" s="6">
        <f>MIN(AG19:AT19,BM19:BX19,CS19:EZ19)</f>
        <v>77</v>
      </c>
      <c r="Y19" s="15"/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6">
        <v>116</v>
      </c>
      <c r="AH19" s="6">
        <v>149</v>
      </c>
      <c r="AI19" s="6"/>
      <c r="AJ19" s="6"/>
      <c r="AK19" s="6">
        <v>92</v>
      </c>
      <c r="AL19" s="6">
        <v>87</v>
      </c>
      <c r="AM19" s="6">
        <v>88</v>
      </c>
      <c r="AN19" s="6">
        <v>86</v>
      </c>
      <c r="AO19" s="6"/>
      <c r="AP19" s="6"/>
      <c r="AQ19" s="6">
        <v>94</v>
      </c>
      <c r="AR19" s="6">
        <v>77</v>
      </c>
      <c r="AS19" s="6">
        <v>135</v>
      </c>
      <c r="AT19" s="6">
        <v>117</v>
      </c>
      <c r="AU19" s="15"/>
      <c r="AV19" s="15"/>
      <c r="AW19" s="96">
        <f>AVERAGE(AG19:AT19,BM19:BX19)</f>
        <v>113.94444444444444</v>
      </c>
      <c r="AX19" s="1"/>
      <c r="AY19" s="1"/>
      <c r="AZ19" s="96">
        <f>AVERAGE(CS19:EZ19)</f>
        <v>131.0909090909091</v>
      </c>
      <c r="BA19" s="15"/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6">
        <v>92</v>
      </c>
      <c r="BN19" s="6">
        <v>176</v>
      </c>
      <c r="BO19" s="6">
        <v>83</v>
      </c>
      <c r="BP19" s="6">
        <v>166</v>
      </c>
      <c r="BQ19" s="6">
        <v>112</v>
      </c>
      <c r="BR19" s="6">
        <v>86</v>
      </c>
      <c r="BS19" s="6"/>
      <c r="BT19" s="6"/>
      <c r="BU19" s="6">
        <v>162</v>
      </c>
      <c r="BV19" s="6">
        <v>133</v>
      </c>
      <c r="BW19" s="6"/>
      <c r="BX19" s="6"/>
      <c r="BY19" s="1"/>
      <c r="BZ19" s="96" t="s">
        <v>87</v>
      </c>
      <c r="CA19" s="96"/>
      <c r="CB19" s="6">
        <f>LARGE(Z19:AT19,5)</f>
        <v>94</v>
      </c>
      <c r="CC19" s="6">
        <f>LARGE(Z19:AT19,6)</f>
        <v>92</v>
      </c>
      <c r="CD19" s="6">
        <f>LARGE(Z19:AT19,7)</f>
        <v>88</v>
      </c>
      <c r="CE19" s="6">
        <f>LARGE(Z19:AT19,8)</f>
        <v>87</v>
      </c>
      <c r="CF19" s="6">
        <f>LARGE(Z19:AT19,9)</f>
        <v>86</v>
      </c>
      <c r="CG19" s="6">
        <f>LARGE(Z19:AT19,10)</f>
        <v>77</v>
      </c>
      <c r="CH19" s="6">
        <f>LARGE(Z19:AT19,11)</f>
        <v>0</v>
      </c>
      <c r="CI19" s="6">
        <f>LARGE(BB19:BX19,5)</f>
        <v>112</v>
      </c>
      <c r="CJ19" s="6">
        <f>LARGE(BB19:BX19,6)</f>
        <v>92</v>
      </c>
      <c r="CK19" s="6">
        <f>LARGE(BB19:BX19,7)</f>
        <v>86</v>
      </c>
      <c r="CL19" s="6">
        <f>LARGE(BB19:BX19,8)</f>
        <v>83</v>
      </c>
      <c r="CM19" s="6">
        <f>LARGE(BB19:BX19,9)</f>
        <v>0</v>
      </c>
      <c r="CN19" s="6">
        <f>LARGE(BB19:BX19,10)</f>
        <v>0</v>
      </c>
      <c r="CO19" s="6">
        <f>LARGE(BB19:BX19,11)</f>
        <v>0</v>
      </c>
      <c r="CP19" s="12"/>
      <c r="CQ19" s="6">
        <v>131</v>
      </c>
      <c r="CR19" s="13">
        <v>92</v>
      </c>
      <c r="CS19" s="113">
        <v>163</v>
      </c>
      <c r="CT19" s="98">
        <v>108</v>
      </c>
      <c r="CU19" s="98">
        <v>179</v>
      </c>
      <c r="CV19" s="98">
        <v>146</v>
      </c>
      <c r="CW19" s="98">
        <v>107</v>
      </c>
      <c r="CX19" s="98">
        <v>154</v>
      </c>
      <c r="CY19" s="98">
        <v>83</v>
      </c>
      <c r="CZ19" s="98">
        <v>128</v>
      </c>
      <c r="DA19" s="98">
        <v>151</v>
      </c>
      <c r="DB19" s="98">
        <v>128</v>
      </c>
      <c r="DC19" s="98">
        <v>118</v>
      </c>
      <c r="DD19" s="98">
        <v>159</v>
      </c>
      <c r="DE19" s="98">
        <v>146</v>
      </c>
      <c r="DF19" s="98">
        <v>107</v>
      </c>
      <c r="DG19" s="98">
        <v>117</v>
      </c>
      <c r="DH19" s="98">
        <v>112</v>
      </c>
      <c r="DI19" s="98">
        <v>127</v>
      </c>
      <c r="DJ19" s="98">
        <v>196</v>
      </c>
      <c r="DK19" s="98">
        <v>143</v>
      </c>
      <c r="DL19" s="99">
        <v>111</v>
      </c>
      <c r="DM19" s="6">
        <v>107</v>
      </c>
      <c r="DN19" s="6">
        <v>94</v>
      </c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100" customFormat="1" ht="18" customHeight="1">
      <c r="A20" s="42">
        <v>16</v>
      </c>
      <c r="B20" s="106" t="s">
        <v>145</v>
      </c>
      <c r="C20" s="94" t="s">
        <v>27</v>
      </c>
      <c r="D20" s="42">
        <v>1</v>
      </c>
      <c r="E20" s="52">
        <f>AVERAGE(F20:T20)</f>
        <v>153.2</v>
      </c>
      <c r="F20" s="42">
        <f>LARGE(Z20:AT20,1)</f>
        <v>215</v>
      </c>
      <c r="G20" s="42">
        <f>LARGE(Z20:AT20,2)</f>
        <v>162</v>
      </c>
      <c r="H20" s="42">
        <f>LARGE(Z20:AT20,3)</f>
        <v>144</v>
      </c>
      <c r="I20" s="42">
        <f>LARGE(Z20:AT20,4)</f>
        <v>139</v>
      </c>
      <c r="J20" s="42">
        <f>LARGE(BB20:BX20,1)</f>
        <v>171</v>
      </c>
      <c r="K20" s="42">
        <f>LARGE(BB20:BX20,2)</f>
        <v>159</v>
      </c>
      <c r="L20" s="42">
        <f>LARGE(BB20:BX20,3)</f>
        <v>149</v>
      </c>
      <c r="M20" s="42">
        <f>LARGE(BB20:BX20,4)</f>
        <v>128</v>
      </c>
      <c r="N20" s="42">
        <f>LARGE(CB20:EZ20,1)</f>
        <v>164</v>
      </c>
      <c r="O20" s="42">
        <f>LARGE(CB20:EZ20,2)</f>
        <v>155</v>
      </c>
      <c r="P20" s="42">
        <f>LARGE(CB20:EZ20,3)</f>
        <v>150</v>
      </c>
      <c r="Q20" s="42">
        <f>LARGE(CB20:EZ20,4)</f>
        <v>146</v>
      </c>
      <c r="R20" s="42">
        <f>LARGE(CB20:EZ20,5)</f>
        <v>143</v>
      </c>
      <c r="S20" s="42">
        <f>LARGE(CB20:EZ20,6)</f>
        <v>140</v>
      </c>
      <c r="T20" s="42">
        <f>LARGE(CB20:EZ20,7)</f>
        <v>133</v>
      </c>
      <c r="U20" s="52">
        <f>AVERAGE(AG20:AT20,BM20:BX20,CS20:EZ20)</f>
        <v>125.9375</v>
      </c>
      <c r="V20" s="95">
        <f>COUNT(AG20:AT20,BM20:BX20,CS20:EZ20)</f>
        <v>32</v>
      </c>
      <c r="W20" s="6">
        <f>MAX(AG20:AT20,BM20:BX20,CS20:EZ20)</f>
        <v>215</v>
      </c>
      <c r="X20" s="6">
        <f>MIN(AG20:AT20,BM20:BX20,CS20:EZ20)</f>
        <v>59</v>
      </c>
      <c r="Y20" s="15"/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6"/>
      <c r="AH20" s="6"/>
      <c r="AI20" s="6">
        <v>162</v>
      </c>
      <c r="AJ20" s="6">
        <v>215</v>
      </c>
      <c r="AK20" s="6"/>
      <c r="AL20" s="6"/>
      <c r="AM20" s="6"/>
      <c r="AN20" s="6"/>
      <c r="AO20" s="6"/>
      <c r="AP20" s="6"/>
      <c r="AQ20" s="6">
        <v>139</v>
      </c>
      <c r="AR20" s="6">
        <v>120</v>
      </c>
      <c r="AS20" s="6">
        <v>129</v>
      </c>
      <c r="AT20" s="6">
        <v>144</v>
      </c>
      <c r="AU20" s="15"/>
      <c r="AV20" s="15"/>
      <c r="AW20" s="96">
        <f>AVERAGE(AG20:AT20,BM20:BX20)</f>
        <v>133.375</v>
      </c>
      <c r="AX20" s="1"/>
      <c r="AY20" s="1"/>
      <c r="AZ20" s="96">
        <f>AVERAGE(CS20:EZ20)</f>
        <v>118.5</v>
      </c>
      <c r="BA20" s="15"/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6">
        <v>84</v>
      </c>
      <c r="BN20" s="6">
        <v>109</v>
      </c>
      <c r="BO20" s="6">
        <v>124</v>
      </c>
      <c r="BP20" s="6">
        <v>171</v>
      </c>
      <c r="BQ20" s="6">
        <v>90</v>
      </c>
      <c r="BR20" s="6">
        <v>128</v>
      </c>
      <c r="BS20" s="6"/>
      <c r="BT20" s="6"/>
      <c r="BU20" s="6">
        <v>159</v>
      </c>
      <c r="BV20" s="6">
        <v>94</v>
      </c>
      <c r="BW20" s="6">
        <v>117</v>
      </c>
      <c r="BX20" s="6">
        <v>149</v>
      </c>
      <c r="BY20" s="1"/>
      <c r="BZ20" s="96"/>
      <c r="CA20" s="96"/>
      <c r="CB20" s="6">
        <f>LARGE(Z20:AT20,5)</f>
        <v>129</v>
      </c>
      <c r="CC20" s="6">
        <f>LARGE(Z20:AT20,6)</f>
        <v>120</v>
      </c>
      <c r="CD20" s="6">
        <f>LARGE(Z20:AT20,7)</f>
        <v>0</v>
      </c>
      <c r="CE20" s="6">
        <f>LARGE(Z20:AT20,8)</f>
        <v>0</v>
      </c>
      <c r="CF20" s="6">
        <f>LARGE(Z20:AT20,9)</f>
        <v>0</v>
      </c>
      <c r="CG20" s="6">
        <f>LARGE(Z20:AT20,10)</f>
        <v>0</v>
      </c>
      <c r="CH20" s="6">
        <f>LARGE(Z20:AT20,11)</f>
        <v>0</v>
      </c>
      <c r="CI20" s="6">
        <f>LARGE(BB20:BX20,5)</f>
        <v>124</v>
      </c>
      <c r="CJ20" s="6">
        <f>LARGE(BB20:BX20,6)</f>
        <v>117</v>
      </c>
      <c r="CK20" s="6">
        <f>LARGE(BB20:BX20,7)</f>
        <v>109</v>
      </c>
      <c r="CL20" s="6">
        <f>LARGE(BB20:BX20,8)</f>
        <v>94</v>
      </c>
      <c r="CM20" s="6">
        <f>LARGE(BB20:BX20,9)</f>
        <v>90</v>
      </c>
      <c r="CN20" s="6">
        <f>LARGE(BB20:BX20,10)</f>
        <v>84</v>
      </c>
      <c r="CO20" s="6">
        <f>LARGE(BB20:BX20,11)</f>
        <v>0</v>
      </c>
      <c r="CP20" s="12"/>
      <c r="CQ20" s="6">
        <v>140</v>
      </c>
      <c r="CR20" s="13">
        <v>164</v>
      </c>
      <c r="CS20" s="113">
        <v>143</v>
      </c>
      <c r="CT20" s="98">
        <v>150</v>
      </c>
      <c r="CU20" s="98">
        <v>128</v>
      </c>
      <c r="CV20" s="98">
        <v>122</v>
      </c>
      <c r="CW20" s="98">
        <v>97</v>
      </c>
      <c r="CX20" s="98">
        <v>106</v>
      </c>
      <c r="CY20" s="98">
        <v>59</v>
      </c>
      <c r="CZ20" s="98">
        <v>131</v>
      </c>
      <c r="DA20" s="98">
        <v>117</v>
      </c>
      <c r="DB20" s="98">
        <v>133</v>
      </c>
      <c r="DC20" s="98">
        <v>146</v>
      </c>
      <c r="DD20" s="98">
        <v>155</v>
      </c>
      <c r="DE20" s="98">
        <v>108</v>
      </c>
      <c r="DF20" s="98">
        <v>115</v>
      </c>
      <c r="DG20" s="98">
        <v>107</v>
      </c>
      <c r="DH20" s="98">
        <v>79</v>
      </c>
      <c r="DI20" s="98"/>
      <c r="DJ20" s="98"/>
      <c r="DK20" s="98"/>
      <c r="DL20" s="99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100" customFormat="1" ht="18" customHeight="1">
      <c r="A21" s="42">
        <v>17</v>
      </c>
      <c r="B21" s="106" t="s">
        <v>155</v>
      </c>
      <c r="C21" s="94" t="s">
        <v>24</v>
      </c>
      <c r="D21" s="42">
        <v>3</v>
      </c>
      <c r="E21" s="52">
        <f>AVERAGE(F21:T21)</f>
        <v>152</v>
      </c>
      <c r="F21" s="42">
        <f>LARGE(Z21:AT21,1)</f>
        <v>156</v>
      </c>
      <c r="G21" s="42">
        <f>LARGE(Z21:AT21,2)</f>
        <v>151</v>
      </c>
      <c r="H21" s="42">
        <f>LARGE(Z21:AT21,3)</f>
        <v>132</v>
      </c>
      <c r="I21" s="42">
        <f>LARGE(Z21:AT21,4)</f>
        <v>126</v>
      </c>
      <c r="J21" s="42">
        <f>LARGE(BB21:BX21,1)</f>
        <v>149</v>
      </c>
      <c r="K21" s="42">
        <f>LARGE(BB21:BX21,2)</f>
        <v>142</v>
      </c>
      <c r="L21" s="42">
        <f>LARGE(BB21:BX21,3)</f>
        <v>133</v>
      </c>
      <c r="M21" s="42">
        <f>LARGE(BB21:BX21,4)</f>
        <v>116</v>
      </c>
      <c r="N21" s="42">
        <f>LARGE(CB21:EZ21,1)</f>
        <v>259</v>
      </c>
      <c r="O21" s="42">
        <f>LARGE(CB21:EZ21,2)</f>
        <v>186</v>
      </c>
      <c r="P21" s="42">
        <f>LARGE(CB21:EZ21,3)</f>
        <v>158</v>
      </c>
      <c r="Q21" s="42">
        <f>LARGE(CB21:EZ21,4)</f>
        <v>149</v>
      </c>
      <c r="R21" s="42">
        <f>LARGE(CB21:EZ21,5)</f>
        <v>146</v>
      </c>
      <c r="S21" s="42">
        <f>LARGE(CB21:EZ21,6)</f>
        <v>142</v>
      </c>
      <c r="T21" s="42">
        <f>LARGE(CB21:EZ21,7)</f>
        <v>135</v>
      </c>
      <c r="U21" s="52">
        <f>AVERAGE(AG21:AT21,BM21:BX21,CS21:EZ21)</f>
        <v>124.35</v>
      </c>
      <c r="V21" s="95">
        <f>COUNT(AG21:AT21,BM21:BX21,CS21:EZ21)</f>
        <v>40</v>
      </c>
      <c r="W21" s="6">
        <f>MAX(AG21:AT21,BM21:BX21,CS21:EZ21)</f>
        <v>259</v>
      </c>
      <c r="X21" s="6">
        <f>MIN(AG21:AT21,BM21:BX21,CS21:EZ21)</f>
        <v>71</v>
      </c>
      <c r="Y21" s="15"/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6"/>
      <c r="AH21" s="6"/>
      <c r="AI21" s="6">
        <v>126</v>
      </c>
      <c r="AJ21" s="6">
        <v>105</v>
      </c>
      <c r="AK21" s="6">
        <v>132</v>
      </c>
      <c r="AL21" s="6">
        <v>71</v>
      </c>
      <c r="AM21" s="6"/>
      <c r="AN21" s="6"/>
      <c r="AO21" s="6">
        <v>112</v>
      </c>
      <c r="AP21" s="6">
        <v>151</v>
      </c>
      <c r="AQ21" s="6">
        <v>98</v>
      </c>
      <c r="AR21" s="6">
        <v>118</v>
      </c>
      <c r="AS21" s="6">
        <v>156</v>
      </c>
      <c r="AT21" s="6">
        <v>105</v>
      </c>
      <c r="AU21" s="15"/>
      <c r="AV21" s="15"/>
      <c r="AW21" s="96">
        <f>AVERAGE(AG21:AT21,BM21:BX21)</f>
        <v>119</v>
      </c>
      <c r="AX21" s="1"/>
      <c r="AY21" s="1"/>
      <c r="AZ21" s="96">
        <f>AVERAGE(CS21:EZ21)</f>
        <v>128.72727272727272</v>
      </c>
      <c r="BA21" s="15"/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6">
        <v>116</v>
      </c>
      <c r="BN21" s="6">
        <v>107</v>
      </c>
      <c r="BO21" s="6"/>
      <c r="BP21" s="6"/>
      <c r="BQ21" s="6">
        <v>102</v>
      </c>
      <c r="BR21" s="6">
        <v>149</v>
      </c>
      <c r="BS21" s="6"/>
      <c r="BT21" s="6"/>
      <c r="BU21" s="6">
        <v>133</v>
      </c>
      <c r="BV21" s="6">
        <v>142</v>
      </c>
      <c r="BW21" s="6">
        <v>115</v>
      </c>
      <c r="BX21" s="6">
        <v>104</v>
      </c>
      <c r="BY21" s="1"/>
      <c r="BZ21" s="96" t="s">
        <v>88</v>
      </c>
      <c r="CA21" s="96"/>
      <c r="CB21" s="6">
        <f>LARGE(Z21:AT21,5)</f>
        <v>118</v>
      </c>
      <c r="CC21" s="6">
        <f>LARGE(Z21:AT21,6)</f>
        <v>112</v>
      </c>
      <c r="CD21" s="6">
        <f>LARGE(Z21:AT21,7)</f>
        <v>105</v>
      </c>
      <c r="CE21" s="6">
        <f>LARGE(Z21:AT21,8)</f>
        <v>105</v>
      </c>
      <c r="CF21" s="6">
        <f>LARGE(Z21:AT21,9)</f>
        <v>98</v>
      </c>
      <c r="CG21" s="6">
        <f>LARGE(Z21:AT21,10)</f>
        <v>71</v>
      </c>
      <c r="CH21" s="6">
        <f>LARGE(Z21:AT21,11)</f>
        <v>0</v>
      </c>
      <c r="CI21" s="6">
        <f>LARGE(BB21:BX21,5)</f>
        <v>115</v>
      </c>
      <c r="CJ21" s="6">
        <f>LARGE(BB21:BX21,6)</f>
        <v>107</v>
      </c>
      <c r="CK21" s="6">
        <f>LARGE(BB21:BX21,7)</f>
        <v>104</v>
      </c>
      <c r="CL21" s="6">
        <f>LARGE(BB21:BX21,8)</f>
        <v>102</v>
      </c>
      <c r="CM21" s="6">
        <f>LARGE(BB21:BX21,9)</f>
        <v>0</v>
      </c>
      <c r="CN21" s="6">
        <f>LARGE(BB21:BX21,10)</f>
        <v>0</v>
      </c>
      <c r="CO21" s="6">
        <f>LARGE(BB21:BX21,11)</f>
        <v>0</v>
      </c>
      <c r="CP21" s="12"/>
      <c r="CQ21" s="6">
        <v>142</v>
      </c>
      <c r="CR21" s="13">
        <v>104</v>
      </c>
      <c r="CS21" s="113">
        <v>146</v>
      </c>
      <c r="CT21" s="98">
        <v>108</v>
      </c>
      <c r="CU21" s="98">
        <v>128</v>
      </c>
      <c r="CV21" s="98">
        <v>105</v>
      </c>
      <c r="CW21" s="98">
        <v>105</v>
      </c>
      <c r="CX21" s="98">
        <v>149</v>
      </c>
      <c r="CY21" s="98">
        <v>130</v>
      </c>
      <c r="CZ21" s="98">
        <v>112</v>
      </c>
      <c r="DA21" s="98">
        <v>107</v>
      </c>
      <c r="DB21" s="98">
        <v>186</v>
      </c>
      <c r="DC21" s="98">
        <v>259</v>
      </c>
      <c r="DD21" s="98">
        <v>107</v>
      </c>
      <c r="DE21" s="98">
        <v>133</v>
      </c>
      <c r="DF21" s="98">
        <v>98</v>
      </c>
      <c r="DG21" s="98">
        <v>120</v>
      </c>
      <c r="DH21" s="98">
        <v>104</v>
      </c>
      <c r="DI21" s="98">
        <v>106</v>
      </c>
      <c r="DJ21" s="98">
        <v>129</v>
      </c>
      <c r="DK21" s="98">
        <v>77</v>
      </c>
      <c r="DL21" s="99">
        <v>158</v>
      </c>
      <c r="DM21" s="6">
        <v>135</v>
      </c>
      <c r="DN21" s="6">
        <v>130</v>
      </c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100" customFormat="1" ht="18" customHeight="1">
      <c r="A22" s="42">
        <v>18</v>
      </c>
      <c r="B22" s="106" t="s">
        <v>147</v>
      </c>
      <c r="C22" s="94" t="s">
        <v>27</v>
      </c>
      <c r="D22" s="42">
        <v>1</v>
      </c>
      <c r="E22" s="52">
        <f>AVERAGE(F22:T22)</f>
        <v>149.13333333333333</v>
      </c>
      <c r="F22" s="42">
        <f>LARGE(Z22:AT22,1)</f>
        <v>136</v>
      </c>
      <c r="G22" s="42">
        <f>LARGE(Z22:AT22,2)</f>
        <v>128</v>
      </c>
      <c r="H22" s="42">
        <f>LARGE(Z22:AT22,3)</f>
        <v>108</v>
      </c>
      <c r="I22" s="42">
        <f>LARGE(Z22:AT22,4)</f>
        <v>104</v>
      </c>
      <c r="J22" s="42">
        <f>LARGE(BB22:BX22,1)</f>
        <v>188</v>
      </c>
      <c r="K22" s="42">
        <f>LARGE(BB22:BX22,2)</f>
        <v>150</v>
      </c>
      <c r="L22" s="42">
        <f>LARGE(BB22:BX22,3)</f>
        <v>145</v>
      </c>
      <c r="M22" s="42">
        <f>LARGE(BB22:BX22,4)</f>
        <v>142</v>
      </c>
      <c r="N22" s="42">
        <f>LARGE(CB22:EZ22,1)</f>
        <v>208</v>
      </c>
      <c r="O22" s="42">
        <f>LARGE(CB22:EZ22,2)</f>
        <v>168</v>
      </c>
      <c r="P22" s="42">
        <f>LARGE(CB22:EZ22,3)</f>
        <v>161</v>
      </c>
      <c r="Q22" s="42">
        <f>LARGE(CB22:EZ22,4)</f>
        <v>156</v>
      </c>
      <c r="R22" s="42">
        <f>LARGE(CB22:EZ22,5)</f>
        <v>150</v>
      </c>
      <c r="S22" s="42">
        <f>LARGE(CB22:EZ22,6)</f>
        <v>150</v>
      </c>
      <c r="T22" s="42">
        <f>LARGE(CB22:EZ22,7)</f>
        <v>143</v>
      </c>
      <c r="U22" s="52">
        <f>AVERAGE(AG22:AT22,BM22:BX22,CS22:EZ22)</f>
        <v>132.1</v>
      </c>
      <c r="V22" s="95">
        <f>COUNT(AG22:AT22,BM22:BX22,CS22:EZ22)</f>
        <v>30</v>
      </c>
      <c r="W22" s="6">
        <f>MAX(AG22:AT22,BM22:BX22,CS22:EZ22)</f>
        <v>208</v>
      </c>
      <c r="X22" s="6">
        <f>MIN(AG22:AT22,BM22:BX22,CS22:EZ22)</f>
        <v>85</v>
      </c>
      <c r="Y22" s="15"/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6"/>
      <c r="AH22" s="6"/>
      <c r="AI22" s="6">
        <v>136</v>
      </c>
      <c r="AJ22" s="6">
        <v>128</v>
      </c>
      <c r="AK22" s="6"/>
      <c r="AL22" s="6"/>
      <c r="AM22" s="6"/>
      <c r="AN22" s="6"/>
      <c r="AO22" s="6"/>
      <c r="AP22" s="6"/>
      <c r="AQ22" s="6"/>
      <c r="AR22" s="6"/>
      <c r="AS22" s="6">
        <v>108</v>
      </c>
      <c r="AT22" s="6">
        <v>104</v>
      </c>
      <c r="AU22" s="15"/>
      <c r="AV22" s="15"/>
      <c r="AW22" s="96">
        <f>AVERAGE(AG22:AT22,BM22:BX22)</f>
        <v>129.07142857142858</v>
      </c>
      <c r="AX22" s="1"/>
      <c r="AY22" s="1"/>
      <c r="AZ22" s="96">
        <f>AVERAGE(CS22:EZ22)</f>
        <v>134.75</v>
      </c>
      <c r="BA22" s="15"/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6">
        <v>122</v>
      </c>
      <c r="BN22" s="6">
        <v>114</v>
      </c>
      <c r="BO22" s="6">
        <v>188</v>
      </c>
      <c r="BP22" s="6">
        <v>142</v>
      </c>
      <c r="BQ22" s="6">
        <v>110</v>
      </c>
      <c r="BR22" s="6">
        <v>138</v>
      </c>
      <c r="BS22" s="6"/>
      <c r="BT22" s="6"/>
      <c r="BU22" s="6">
        <v>145</v>
      </c>
      <c r="BV22" s="6">
        <v>104</v>
      </c>
      <c r="BW22" s="6">
        <v>150</v>
      </c>
      <c r="BX22" s="6">
        <v>118</v>
      </c>
      <c r="BY22" s="1"/>
      <c r="BZ22" s="96" t="s">
        <v>88</v>
      </c>
      <c r="CA22" s="96"/>
      <c r="CB22" s="6">
        <f>LARGE(Z22:AT22,5)</f>
        <v>0</v>
      </c>
      <c r="CC22" s="6">
        <f>LARGE(Z22:AT22,6)</f>
        <v>0</v>
      </c>
      <c r="CD22" s="6">
        <f>LARGE(Z22:AT22,7)</f>
        <v>0</v>
      </c>
      <c r="CE22" s="6">
        <f>LARGE(Z22:AT22,8)</f>
        <v>0</v>
      </c>
      <c r="CF22" s="6">
        <f>LARGE(Z22:AT22,9)</f>
        <v>0</v>
      </c>
      <c r="CG22" s="6">
        <f>LARGE(Z22:AT22,10)</f>
        <v>0</v>
      </c>
      <c r="CH22" s="6">
        <f>LARGE(Z22:AT22,11)</f>
        <v>0</v>
      </c>
      <c r="CI22" s="6">
        <f>LARGE(BB22:BX22,5)</f>
        <v>138</v>
      </c>
      <c r="CJ22" s="6">
        <f>LARGE(BB22:BX22,6)</f>
        <v>122</v>
      </c>
      <c r="CK22" s="6">
        <f>LARGE(BB22:BX22,7)</f>
        <v>118</v>
      </c>
      <c r="CL22" s="6">
        <f>LARGE(BB22:BX22,8)</f>
        <v>114</v>
      </c>
      <c r="CM22" s="6">
        <f>LARGE(BB22:BX22,9)</f>
        <v>110</v>
      </c>
      <c r="CN22" s="6">
        <f>LARGE(BB22:BX22,10)</f>
        <v>104</v>
      </c>
      <c r="CO22" s="6">
        <f>LARGE(BB22:BX22,11)</f>
        <v>0</v>
      </c>
      <c r="CP22" s="12"/>
      <c r="CQ22" s="6">
        <v>156</v>
      </c>
      <c r="CR22" s="13">
        <v>123</v>
      </c>
      <c r="CS22" s="113">
        <v>168</v>
      </c>
      <c r="CT22" s="98">
        <v>105</v>
      </c>
      <c r="CU22" s="98">
        <v>139</v>
      </c>
      <c r="CV22" s="98">
        <v>130</v>
      </c>
      <c r="CW22" s="98">
        <v>161</v>
      </c>
      <c r="CX22" s="98">
        <v>208</v>
      </c>
      <c r="CY22" s="98">
        <v>126</v>
      </c>
      <c r="CZ22" s="98">
        <v>150</v>
      </c>
      <c r="DA22" s="98">
        <v>107</v>
      </c>
      <c r="DB22" s="98">
        <v>119</v>
      </c>
      <c r="DC22" s="98">
        <v>132</v>
      </c>
      <c r="DD22" s="98">
        <v>126</v>
      </c>
      <c r="DE22" s="98">
        <v>150</v>
      </c>
      <c r="DF22" s="98">
        <v>85</v>
      </c>
      <c r="DG22" s="98">
        <v>143</v>
      </c>
      <c r="DH22" s="98">
        <v>107</v>
      </c>
      <c r="DI22" s="98"/>
      <c r="DJ22" s="98"/>
      <c r="DK22" s="98"/>
      <c r="DL22" s="99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100" customFormat="1" ht="18" customHeight="1">
      <c r="A23" s="42">
        <v>19</v>
      </c>
      <c r="B23" s="106" t="s">
        <v>41</v>
      </c>
      <c r="C23" s="94" t="s">
        <v>58</v>
      </c>
      <c r="D23" s="42">
        <v>1</v>
      </c>
      <c r="E23" s="52">
        <f>AVERAGE(F23:T23)</f>
        <v>146.46666666666667</v>
      </c>
      <c r="F23" s="42">
        <f>LARGE(Z23:AT23,1)</f>
        <v>168</v>
      </c>
      <c r="G23" s="42">
        <f>LARGE(Z23:AT23,2)</f>
        <v>90</v>
      </c>
      <c r="H23" s="42">
        <f>LARGE(Z23:AT23,3)</f>
        <v>84</v>
      </c>
      <c r="I23" s="42">
        <f>LARGE(Z23:AT23,4)</f>
        <v>50</v>
      </c>
      <c r="J23" s="42">
        <f>LARGE(BB23:BX23,1)</f>
        <v>164</v>
      </c>
      <c r="K23" s="42">
        <f>LARGE(BB23:BX23,2)</f>
        <v>158</v>
      </c>
      <c r="L23" s="42">
        <f>LARGE(BB23:BX23,3)</f>
        <v>127</v>
      </c>
      <c r="M23" s="42">
        <f>LARGE(BB23:BX23,4)</f>
        <v>91</v>
      </c>
      <c r="N23" s="42">
        <f>LARGE(CB23:EZ23,1)</f>
        <v>206</v>
      </c>
      <c r="O23" s="42">
        <f>LARGE(CB23:EZ23,2)</f>
        <v>190</v>
      </c>
      <c r="P23" s="42">
        <f>LARGE(CB23:EZ23,3)</f>
        <v>188</v>
      </c>
      <c r="Q23" s="42">
        <f>LARGE(CB23:EZ23,4)</f>
        <v>187</v>
      </c>
      <c r="R23" s="42">
        <f>LARGE(CB23:EZ23,5)</f>
        <v>169</v>
      </c>
      <c r="S23" s="42">
        <f>LARGE(CB23:EZ23,6)</f>
        <v>167</v>
      </c>
      <c r="T23" s="42">
        <f>LARGE(CB23:EZ23,7)</f>
        <v>158</v>
      </c>
      <c r="U23" s="52">
        <f>AVERAGE(AG23:AT23,BM23:BX23,CS23:EZ23)</f>
        <v>128.88888888888889</v>
      </c>
      <c r="V23" s="95">
        <f>COUNT(AG23:AT23,BM23:BX23,CS23:EZ23)</f>
        <v>27</v>
      </c>
      <c r="W23" s="6">
        <f>MAX(AG23:AT23,BM23:BX23,CS23:EZ23)</f>
        <v>206</v>
      </c>
      <c r="X23" s="6">
        <f>MIN(AG23:AT23,BM23:BX23,CS23:EZ23)</f>
        <v>20</v>
      </c>
      <c r="Y23" s="15"/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6">
        <v>84</v>
      </c>
      <c r="AH23" s="6">
        <v>50</v>
      </c>
      <c r="AI23" s="6"/>
      <c r="AJ23" s="6"/>
      <c r="AK23" s="6">
        <v>90</v>
      </c>
      <c r="AL23" s="6">
        <v>168</v>
      </c>
      <c r="AM23" s="6">
        <v>20</v>
      </c>
      <c r="AN23" s="6">
        <v>30</v>
      </c>
      <c r="AO23" s="6"/>
      <c r="AP23" s="6"/>
      <c r="AQ23" s="6"/>
      <c r="AR23" s="6"/>
      <c r="AS23" s="6"/>
      <c r="AT23" s="6"/>
      <c r="AU23" s="15"/>
      <c r="AV23" s="15"/>
      <c r="AW23" s="96">
        <f>AVERAGE(AG23:AT23,BM23:BX23)</f>
        <v>98.2</v>
      </c>
      <c r="AX23" s="1"/>
      <c r="AY23" s="1"/>
      <c r="AZ23" s="96">
        <f>AVERAGE(CS23:EZ23)</f>
        <v>146.94117647058823</v>
      </c>
      <c r="BA23" s="15"/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6">
        <v>158</v>
      </c>
      <c r="BN23" s="6">
        <v>91</v>
      </c>
      <c r="BO23" s="6">
        <v>164</v>
      </c>
      <c r="BP23" s="6">
        <v>127</v>
      </c>
      <c r="BQ23" s="6"/>
      <c r="BR23" s="6"/>
      <c r="BS23" s="6"/>
      <c r="BT23" s="6"/>
      <c r="BU23" s="6"/>
      <c r="BV23" s="6"/>
      <c r="BW23" s="6"/>
      <c r="BX23" s="6"/>
      <c r="BY23" s="1"/>
      <c r="BZ23" s="96" t="s">
        <v>87</v>
      </c>
      <c r="CA23" s="96"/>
      <c r="CB23" s="6">
        <f>LARGE(Z23:AT23,5)</f>
        <v>30</v>
      </c>
      <c r="CC23" s="6">
        <f>LARGE(Z23:AT23,6)</f>
        <v>20</v>
      </c>
      <c r="CD23" s="6">
        <f>LARGE(Z23:AT23,7)</f>
        <v>0</v>
      </c>
      <c r="CE23" s="6">
        <f>LARGE(Z23:AT23,8)</f>
        <v>0</v>
      </c>
      <c r="CF23" s="6">
        <f>LARGE(Z23:AT23,9)</f>
        <v>0</v>
      </c>
      <c r="CG23" s="6">
        <f>LARGE(Z23:AT23,10)</f>
        <v>0</v>
      </c>
      <c r="CH23" s="6">
        <f>LARGE(Z23:AT23,11)</f>
        <v>0</v>
      </c>
      <c r="CI23" s="6">
        <f>LARGE(BB23:BX23,5)</f>
        <v>0</v>
      </c>
      <c r="CJ23" s="6">
        <f>LARGE(BB23:BX23,6)</f>
        <v>0</v>
      </c>
      <c r="CK23" s="6">
        <f>LARGE(BB23:BX23,7)</f>
        <v>0</v>
      </c>
      <c r="CL23" s="6">
        <f>LARGE(BB23:BX23,8)</f>
        <v>0</v>
      </c>
      <c r="CM23" s="6">
        <f>LARGE(BB23:BX23,9)</f>
        <v>0</v>
      </c>
      <c r="CN23" s="6">
        <f>LARGE(BB23:BX23,10)</f>
        <v>0</v>
      </c>
      <c r="CO23" s="6">
        <f>LARGE(BB23:BX23,11)</f>
        <v>0</v>
      </c>
      <c r="CP23" s="12"/>
      <c r="CQ23" s="6">
        <v>116</v>
      </c>
      <c r="CR23" s="99">
        <v>153</v>
      </c>
      <c r="CS23" s="113">
        <v>139</v>
      </c>
      <c r="CT23" s="98">
        <v>169</v>
      </c>
      <c r="CU23" s="98">
        <v>190</v>
      </c>
      <c r="CV23" s="98">
        <v>187</v>
      </c>
      <c r="CW23" s="98">
        <v>111</v>
      </c>
      <c r="CX23" s="98">
        <v>115</v>
      </c>
      <c r="CY23" s="98">
        <v>108</v>
      </c>
      <c r="CZ23" s="98">
        <v>102</v>
      </c>
      <c r="DA23" s="98">
        <v>114</v>
      </c>
      <c r="DB23" s="98">
        <v>147</v>
      </c>
      <c r="DC23" s="98">
        <v>188</v>
      </c>
      <c r="DD23" s="98">
        <v>129</v>
      </c>
      <c r="DE23" s="98">
        <v>144</v>
      </c>
      <c r="DF23" s="98">
        <v>206</v>
      </c>
      <c r="DG23" s="98">
        <v>124</v>
      </c>
      <c r="DH23" s="98">
        <v>167</v>
      </c>
      <c r="DI23" s="98">
        <v>158</v>
      </c>
      <c r="DJ23" s="98"/>
      <c r="DK23" s="98"/>
      <c r="DL23" s="99"/>
      <c r="DM23" s="98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100" customFormat="1" ht="18" customHeight="1">
      <c r="A24" s="42">
        <v>20</v>
      </c>
      <c r="B24" s="106" t="s">
        <v>80</v>
      </c>
      <c r="C24" s="94" t="s">
        <v>58</v>
      </c>
      <c r="D24" s="42">
        <v>3</v>
      </c>
      <c r="E24" s="52">
        <f>AVERAGE(F24:T24)</f>
        <v>146</v>
      </c>
      <c r="F24" s="42">
        <f>LARGE(Z24:AT24,1)</f>
        <v>175</v>
      </c>
      <c r="G24" s="42">
        <f>LARGE(Z24:AT24,2)</f>
        <v>141</v>
      </c>
      <c r="H24" s="42">
        <f>LARGE(Z24:AT24,3)</f>
        <v>138</v>
      </c>
      <c r="I24" s="42">
        <f>LARGE(Z24:AT24,4)</f>
        <v>130</v>
      </c>
      <c r="J24" s="42">
        <f>LARGE(BB24:BX24,1)</f>
        <v>117</v>
      </c>
      <c r="K24" s="42">
        <f>LARGE(BB24:BX24,2)</f>
        <v>111</v>
      </c>
      <c r="L24" s="42">
        <f>LARGE(BB24:BX24,3)</f>
        <v>105</v>
      </c>
      <c r="M24" s="42">
        <f>LARGE(BB24:BX24,4)</f>
        <v>100</v>
      </c>
      <c r="N24" s="42">
        <f>LARGE(CB24:EZ24,1)</f>
        <v>207</v>
      </c>
      <c r="O24" s="42">
        <f>LARGE(CB24:EZ24,2)</f>
        <v>205</v>
      </c>
      <c r="P24" s="42">
        <f>LARGE(CB24:EZ24,3)</f>
        <v>172</v>
      </c>
      <c r="Q24" s="42">
        <f>LARGE(CB24:EZ24,4)</f>
        <v>154</v>
      </c>
      <c r="R24" s="42">
        <f>LARGE(CB24:EZ24,5)</f>
        <v>149</v>
      </c>
      <c r="S24" s="42">
        <f>LARGE(CB24:EZ24,6)</f>
        <v>145</v>
      </c>
      <c r="T24" s="42">
        <f>LARGE(CB24:EZ24,7)</f>
        <v>141</v>
      </c>
      <c r="U24" s="52">
        <f>AVERAGE(AG24:AT24,BM24:BX24,CS24:EZ24)</f>
        <v>118.5625</v>
      </c>
      <c r="V24" s="95">
        <f>COUNT(AG24:AT24,BM24:BX24,CS24:EZ24)</f>
        <v>32</v>
      </c>
      <c r="W24" s="6">
        <f>MAX(AG24:AT24,BM24:BX24,CS24:EZ24)</f>
        <v>207</v>
      </c>
      <c r="X24" s="6">
        <f>MIN(AG24:AT24,BM24:BX24,CS24:EZ24)</f>
        <v>46</v>
      </c>
      <c r="Y24" s="15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6">
        <v>99</v>
      </c>
      <c r="AH24" s="6">
        <v>60</v>
      </c>
      <c r="AI24" s="6">
        <v>130</v>
      </c>
      <c r="AJ24" s="6">
        <v>138</v>
      </c>
      <c r="AK24" s="6">
        <v>94</v>
      </c>
      <c r="AL24" s="6">
        <v>60</v>
      </c>
      <c r="AM24" s="6">
        <v>46</v>
      </c>
      <c r="AN24" s="6">
        <v>99</v>
      </c>
      <c r="AO24" s="6">
        <v>175</v>
      </c>
      <c r="AP24" s="6">
        <v>141</v>
      </c>
      <c r="AQ24" s="6"/>
      <c r="AR24" s="6"/>
      <c r="AS24" s="6"/>
      <c r="AT24" s="6"/>
      <c r="AU24" s="15"/>
      <c r="AV24" s="15"/>
      <c r="AW24" s="96">
        <f>AVERAGE(AG24:AT24,BM24:BX24)</f>
        <v>103.375</v>
      </c>
      <c r="AX24" s="1"/>
      <c r="AY24" s="1"/>
      <c r="AZ24" s="96">
        <f>AVERAGE(CS24:EZ24)</f>
        <v>133.75</v>
      </c>
      <c r="BA24" s="15"/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6">
        <v>105</v>
      </c>
      <c r="BN24" s="6">
        <v>117</v>
      </c>
      <c r="BO24" s="6">
        <v>100</v>
      </c>
      <c r="BP24" s="6">
        <v>99</v>
      </c>
      <c r="BQ24" s="6">
        <v>111</v>
      </c>
      <c r="BR24" s="6">
        <v>80</v>
      </c>
      <c r="BS24" s="6"/>
      <c r="BT24" s="6"/>
      <c r="BU24" s="6"/>
      <c r="BV24" s="6"/>
      <c r="BW24" s="6"/>
      <c r="BX24" s="6"/>
      <c r="BY24" s="1"/>
      <c r="BZ24" s="96" t="s">
        <v>87</v>
      </c>
      <c r="CA24" s="96"/>
      <c r="CB24" s="6">
        <f>LARGE(Z24:AT24,5)</f>
        <v>99</v>
      </c>
      <c r="CC24" s="6">
        <f>LARGE(Z24:AT24,6)</f>
        <v>99</v>
      </c>
      <c r="CD24" s="6">
        <f>LARGE(Z24:AT24,7)</f>
        <v>94</v>
      </c>
      <c r="CE24" s="6">
        <f>LARGE(Z24:AT24,8)</f>
        <v>60</v>
      </c>
      <c r="CF24" s="6">
        <f>LARGE(Z24:AT24,9)</f>
        <v>60</v>
      </c>
      <c r="CG24" s="6">
        <f>LARGE(Z24:AT24,10)</f>
        <v>46</v>
      </c>
      <c r="CH24" s="6">
        <f>LARGE(Z24:AT24,11)</f>
        <v>0</v>
      </c>
      <c r="CI24" s="6">
        <f>LARGE(BB24:BX24,5)</f>
        <v>99</v>
      </c>
      <c r="CJ24" s="6">
        <f>LARGE(BB24:BX24,6)</f>
        <v>80</v>
      </c>
      <c r="CK24" s="6">
        <f>LARGE(BB24:BX24,7)</f>
        <v>0</v>
      </c>
      <c r="CL24" s="6">
        <f>LARGE(BB24:BX24,8)</f>
        <v>0</v>
      </c>
      <c r="CM24" s="6">
        <f>LARGE(BB24:BX24,9)</f>
        <v>0</v>
      </c>
      <c r="CN24" s="6">
        <f>LARGE(BB24:BX24,10)</f>
        <v>0</v>
      </c>
      <c r="CO24" s="6">
        <f>LARGE(BB24:BX24,11)</f>
        <v>0</v>
      </c>
      <c r="CP24" s="12"/>
      <c r="CQ24" s="6">
        <v>131</v>
      </c>
      <c r="CR24" s="99">
        <v>120</v>
      </c>
      <c r="CS24" s="113">
        <v>141</v>
      </c>
      <c r="CT24" s="98">
        <v>172</v>
      </c>
      <c r="CU24" s="98">
        <v>125</v>
      </c>
      <c r="CV24" s="98">
        <v>117</v>
      </c>
      <c r="CW24" s="98">
        <v>91</v>
      </c>
      <c r="CX24" s="98">
        <v>149</v>
      </c>
      <c r="CY24" s="98">
        <v>119</v>
      </c>
      <c r="CZ24" s="98">
        <v>145</v>
      </c>
      <c r="DA24" s="98">
        <v>67</v>
      </c>
      <c r="DB24" s="98">
        <v>108</v>
      </c>
      <c r="DC24" s="98">
        <v>205</v>
      </c>
      <c r="DD24" s="98">
        <v>207</v>
      </c>
      <c r="DE24" s="98">
        <v>123</v>
      </c>
      <c r="DF24" s="98">
        <v>154</v>
      </c>
      <c r="DG24" s="98">
        <v>91</v>
      </c>
      <c r="DH24" s="98">
        <v>126</v>
      </c>
      <c r="DI24" s="98"/>
      <c r="DJ24" s="98"/>
      <c r="DK24" s="98"/>
      <c r="DL24" s="99"/>
      <c r="DM24" s="98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100" customFormat="1" ht="18" customHeight="1">
      <c r="A25" s="42">
        <v>21</v>
      </c>
      <c r="B25" s="106" t="s">
        <v>106</v>
      </c>
      <c r="C25" s="94" t="s">
        <v>89</v>
      </c>
      <c r="D25" s="42">
        <v>2</v>
      </c>
      <c r="E25" s="52">
        <f>AVERAGE(F25:T25)</f>
        <v>145.53333333333333</v>
      </c>
      <c r="F25" s="42">
        <f>LARGE(Z25:AT25,1)</f>
        <v>161</v>
      </c>
      <c r="G25" s="42">
        <f>LARGE(Z25:AT25,2)</f>
        <v>142</v>
      </c>
      <c r="H25" s="42">
        <f>LARGE(Z25:AT25,3)</f>
        <v>121</v>
      </c>
      <c r="I25" s="42">
        <f>LARGE(Z25:AT25,4)</f>
        <v>119</v>
      </c>
      <c r="J25" s="42">
        <f>LARGE(BB25:BX25,1)</f>
        <v>175</v>
      </c>
      <c r="K25" s="42">
        <f>LARGE(BB25:BX25,2)</f>
        <v>123</v>
      </c>
      <c r="L25" s="42">
        <f>LARGE(BB25:BX25,3)</f>
        <v>122</v>
      </c>
      <c r="M25" s="42">
        <f>LARGE(BB25:BX25,4)</f>
        <v>108</v>
      </c>
      <c r="N25" s="42">
        <f>LARGE(CB25:EZ25,1)</f>
        <v>189</v>
      </c>
      <c r="O25" s="42">
        <f>LARGE(CB25:EZ25,2)</f>
        <v>182</v>
      </c>
      <c r="P25" s="42">
        <f>LARGE(CB25:EZ25,3)</f>
        <v>181</v>
      </c>
      <c r="Q25" s="42">
        <f>LARGE(CB25:EZ25,4)</f>
        <v>171</v>
      </c>
      <c r="R25" s="42">
        <f>LARGE(CB25:EZ25,5)</f>
        <v>164</v>
      </c>
      <c r="S25" s="42">
        <f>LARGE(CB25:EZ25,6)</f>
        <v>121</v>
      </c>
      <c r="T25" s="42">
        <f>LARGE(CB25:EZ25,7)</f>
        <v>104</v>
      </c>
      <c r="U25" s="52">
        <f>AVERAGE(AG25:AT25,BM25:BX25,CS25:EZ25)</f>
        <v>141.4375</v>
      </c>
      <c r="V25" s="95">
        <f>COUNT(AG25:AT25,BM25:BX25,CS25:EZ25)</f>
        <v>16</v>
      </c>
      <c r="W25" s="6">
        <f>MAX(AG25:AT25,BM25:BX25,CS25:EZ25)</f>
        <v>189</v>
      </c>
      <c r="X25" s="6">
        <f>MIN(AG25:AT25,BM25:BX25,CS25:EZ25)</f>
        <v>80</v>
      </c>
      <c r="Y25" s="15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6">
        <v>161</v>
      </c>
      <c r="AH25" s="6">
        <v>104</v>
      </c>
      <c r="AI25" s="6">
        <v>142</v>
      </c>
      <c r="AJ25" s="6">
        <v>121</v>
      </c>
      <c r="AK25" s="6">
        <v>119</v>
      </c>
      <c r="AL25" s="6">
        <v>80</v>
      </c>
      <c r="AM25" s="6"/>
      <c r="AN25" s="6"/>
      <c r="AO25" s="6"/>
      <c r="AP25" s="6"/>
      <c r="AQ25" s="6"/>
      <c r="AR25" s="6"/>
      <c r="AS25" s="6"/>
      <c r="AT25" s="6"/>
      <c r="AU25" s="15"/>
      <c r="AV25" s="15"/>
      <c r="AW25" s="96">
        <f>AVERAGE(AG25:AT25,BM25:BX25)</f>
        <v>125.5</v>
      </c>
      <c r="AX25" s="1"/>
      <c r="AY25" s="1"/>
      <c r="AZ25" s="96">
        <f>AVERAGE(CS25:EZ25)</f>
        <v>168</v>
      </c>
      <c r="BA25" s="15"/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6">
        <v>123</v>
      </c>
      <c r="BN25" s="6">
        <v>108</v>
      </c>
      <c r="BO25" s="6"/>
      <c r="BP25" s="6"/>
      <c r="BQ25" s="6">
        <v>122</v>
      </c>
      <c r="BR25" s="6">
        <v>175</v>
      </c>
      <c r="BS25" s="6"/>
      <c r="BT25" s="6"/>
      <c r="BU25" s="6"/>
      <c r="BV25" s="6"/>
      <c r="BW25" s="6"/>
      <c r="BX25" s="6"/>
      <c r="BY25" s="1"/>
      <c r="BZ25" s="96" t="s">
        <v>87</v>
      </c>
      <c r="CA25" s="96"/>
      <c r="CB25" s="6">
        <f>LARGE(Z25:AT25,5)</f>
        <v>104</v>
      </c>
      <c r="CC25" s="6">
        <f>LARGE(Z25:AT25,6)</f>
        <v>80</v>
      </c>
      <c r="CD25" s="6">
        <f>LARGE(Z25:AT25,7)</f>
        <v>0</v>
      </c>
      <c r="CE25" s="6">
        <f>LARGE(Z25:AT25,8)</f>
        <v>0</v>
      </c>
      <c r="CF25" s="6">
        <f>LARGE(Z25:AT25,9)</f>
        <v>0</v>
      </c>
      <c r="CG25" s="6">
        <f>LARGE(Z25:AT25,10)</f>
        <v>0</v>
      </c>
      <c r="CH25" s="6">
        <f>LARGE(Z25:AT25,11)</f>
        <v>0</v>
      </c>
      <c r="CI25" s="6">
        <f>LARGE(BB25:BX25,5)</f>
        <v>0</v>
      </c>
      <c r="CJ25" s="6">
        <f>LARGE(BB25:BX25,6)</f>
        <v>0</v>
      </c>
      <c r="CK25" s="6">
        <f>LARGE(BB25:BX25,7)</f>
        <v>0</v>
      </c>
      <c r="CL25" s="6">
        <f>LARGE(BB25:BX25,8)</f>
        <v>0</v>
      </c>
      <c r="CM25" s="6">
        <f>LARGE(BB25:BX25,9)</f>
        <v>0</v>
      </c>
      <c r="CN25" s="6">
        <f>LARGE(BB25:BX25,10)</f>
        <v>0</v>
      </c>
      <c r="CO25" s="6">
        <f>LARGE(BB25:BX25,11)</f>
        <v>0</v>
      </c>
      <c r="CP25" s="12"/>
      <c r="CQ25" s="6"/>
      <c r="CR25" s="13"/>
      <c r="CS25" s="113">
        <v>189</v>
      </c>
      <c r="CT25" s="98">
        <v>181</v>
      </c>
      <c r="CU25" s="98">
        <v>164</v>
      </c>
      <c r="CV25" s="98">
        <v>171</v>
      </c>
      <c r="CW25" s="98">
        <v>182</v>
      </c>
      <c r="CX25" s="98">
        <v>121</v>
      </c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9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100" customFormat="1" ht="18" customHeight="1">
      <c r="A26" s="42">
        <v>22</v>
      </c>
      <c r="B26" s="106" t="s">
        <v>28</v>
      </c>
      <c r="C26" s="94" t="s">
        <v>100</v>
      </c>
      <c r="D26" s="42">
        <v>2</v>
      </c>
      <c r="E26" s="52">
        <f>AVERAGE(F26:T26)</f>
        <v>143.46666666666667</v>
      </c>
      <c r="F26" s="42">
        <f>LARGE(Z26:AT26,1)</f>
        <v>185</v>
      </c>
      <c r="G26" s="42">
        <f>LARGE(Z26:AT26,2)</f>
        <v>170</v>
      </c>
      <c r="H26" s="42">
        <f>LARGE(Z26:AT26,3)</f>
        <v>169</v>
      </c>
      <c r="I26" s="42">
        <f>LARGE(Z26:AT26,4)</f>
        <v>129</v>
      </c>
      <c r="J26" s="42">
        <f>LARGE(BB26:BX26,1)</f>
        <v>144</v>
      </c>
      <c r="K26" s="42">
        <f>LARGE(BB26:BX26,2)</f>
        <v>135</v>
      </c>
      <c r="L26" s="42">
        <f>LARGE(BB26:BX26,3)</f>
        <v>123</v>
      </c>
      <c r="M26" s="42">
        <f>LARGE(BB26:BX26,4)</f>
        <v>122</v>
      </c>
      <c r="N26" s="42">
        <f>LARGE(CB26:EZ26,1)</f>
        <v>189</v>
      </c>
      <c r="O26" s="42">
        <f>LARGE(CB26:EZ26,2)</f>
        <v>148</v>
      </c>
      <c r="P26" s="42">
        <f>LARGE(CB26:EZ26,3)</f>
        <v>138</v>
      </c>
      <c r="Q26" s="42">
        <f>LARGE(CB26:EZ26,4)</f>
        <v>134</v>
      </c>
      <c r="R26" s="42">
        <f>LARGE(CB26:EZ26,5)</f>
        <v>128</v>
      </c>
      <c r="S26" s="42">
        <f>LARGE(CB26:EZ26,6)</f>
        <v>121</v>
      </c>
      <c r="T26" s="42">
        <f>LARGE(CB26:EZ26,7)</f>
        <v>117</v>
      </c>
      <c r="U26" s="52">
        <f>AVERAGE(AG26:AT26,BM26:BX26,CS26:EZ26)</f>
        <v>110.325</v>
      </c>
      <c r="V26" s="95">
        <f>COUNT(AG26:AT26,BM26:BX26,CS26:EZ26)</f>
        <v>40</v>
      </c>
      <c r="W26" s="6">
        <f>MAX(AG26:AT26,BM26:BX26,CS26:EZ26)</f>
        <v>189</v>
      </c>
      <c r="X26" s="6">
        <f>MIN(AG26:AT26,BM26:BX26,CS26:EZ26)</f>
        <v>47</v>
      </c>
      <c r="Y26" s="15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6">
        <v>71</v>
      </c>
      <c r="AH26" s="6">
        <v>87</v>
      </c>
      <c r="AI26" s="6">
        <v>169</v>
      </c>
      <c r="AJ26" s="6">
        <v>69</v>
      </c>
      <c r="AK26" s="6">
        <v>104</v>
      </c>
      <c r="AL26" s="6">
        <v>129</v>
      </c>
      <c r="AM26" s="6">
        <v>54</v>
      </c>
      <c r="AN26" s="6">
        <v>107</v>
      </c>
      <c r="AO26" s="6">
        <v>128</v>
      </c>
      <c r="AP26" s="6">
        <v>170</v>
      </c>
      <c r="AQ26" s="6">
        <v>47</v>
      </c>
      <c r="AR26" s="6">
        <v>83</v>
      </c>
      <c r="AS26" s="6">
        <v>117</v>
      </c>
      <c r="AT26" s="6">
        <v>185</v>
      </c>
      <c r="AU26" s="15"/>
      <c r="AV26" s="15"/>
      <c r="AW26" s="96">
        <f>AVERAGE(AG26:AT26,BM26:BX26)</f>
        <v>108.625</v>
      </c>
      <c r="AX26" s="1"/>
      <c r="AY26" s="1"/>
      <c r="AZ26" s="96">
        <f>AVERAGE(CS26:EZ26)</f>
        <v>112.875</v>
      </c>
      <c r="BA26" s="15"/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6">
        <v>64</v>
      </c>
      <c r="BN26" s="6">
        <v>114</v>
      </c>
      <c r="BO26" s="6">
        <v>97</v>
      </c>
      <c r="BP26" s="6">
        <v>123</v>
      </c>
      <c r="BQ26" s="6">
        <v>116</v>
      </c>
      <c r="BR26" s="6">
        <v>135</v>
      </c>
      <c r="BS26" s="6"/>
      <c r="BT26" s="6"/>
      <c r="BU26" s="6">
        <v>122</v>
      </c>
      <c r="BV26" s="6">
        <v>77</v>
      </c>
      <c r="BW26" s="6">
        <v>95</v>
      </c>
      <c r="BX26" s="6">
        <v>144</v>
      </c>
      <c r="BY26" s="1"/>
      <c r="BZ26" s="96" t="s">
        <v>88</v>
      </c>
      <c r="CA26" s="96"/>
      <c r="CB26" s="6">
        <f>LARGE(Z26:AT26,5)</f>
        <v>128</v>
      </c>
      <c r="CC26" s="6">
        <f>LARGE(Z26:AT26,6)</f>
        <v>117</v>
      </c>
      <c r="CD26" s="6">
        <f>LARGE(Z26:AT26,7)</f>
        <v>107</v>
      </c>
      <c r="CE26" s="6">
        <f>LARGE(Z26:AT26,8)</f>
        <v>104</v>
      </c>
      <c r="CF26" s="6">
        <f>LARGE(Z26:AT26,9)</f>
        <v>87</v>
      </c>
      <c r="CG26" s="6">
        <f>LARGE(Z26:AT26,10)</f>
        <v>83</v>
      </c>
      <c r="CH26" s="6">
        <f>LARGE(Z26:AT26,11)</f>
        <v>71</v>
      </c>
      <c r="CI26" s="6">
        <f>LARGE(BB26:BX26,5)</f>
        <v>116</v>
      </c>
      <c r="CJ26" s="6">
        <f>LARGE(BB26:BX26,6)</f>
        <v>114</v>
      </c>
      <c r="CK26" s="6">
        <f>LARGE(BB26:BX26,7)</f>
        <v>97</v>
      </c>
      <c r="CL26" s="6">
        <f>LARGE(BB26:BX26,8)</f>
        <v>95</v>
      </c>
      <c r="CM26" s="6">
        <f>LARGE(BB26:BX26,9)</f>
        <v>77</v>
      </c>
      <c r="CN26" s="6">
        <f>LARGE(BB26:BX26,10)</f>
        <v>64</v>
      </c>
      <c r="CO26" s="6">
        <f>LARGE(BB26:BX26,11)</f>
        <v>0</v>
      </c>
      <c r="CP26" s="12"/>
      <c r="CQ26" s="6">
        <v>85</v>
      </c>
      <c r="CR26" s="13">
        <v>148</v>
      </c>
      <c r="CS26" s="113">
        <v>138</v>
      </c>
      <c r="CT26" s="98">
        <v>121</v>
      </c>
      <c r="CU26" s="98">
        <v>110</v>
      </c>
      <c r="CV26" s="98">
        <v>78</v>
      </c>
      <c r="CW26" s="98">
        <v>100</v>
      </c>
      <c r="CX26" s="98">
        <v>78</v>
      </c>
      <c r="CY26" s="98">
        <v>134</v>
      </c>
      <c r="CZ26" s="98">
        <v>112</v>
      </c>
      <c r="DA26" s="98">
        <v>106</v>
      </c>
      <c r="DB26" s="98">
        <v>114</v>
      </c>
      <c r="DC26" s="98">
        <v>112</v>
      </c>
      <c r="DD26" s="98">
        <v>117</v>
      </c>
      <c r="DE26" s="98">
        <v>189</v>
      </c>
      <c r="DF26" s="98">
        <v>109</v>
      </c>
      <c r="DG26" s="98">
        <v>94</v>
      </c>
      <c r="DH26" s="98">
        <v>94</v>
      </c>
      <c r="DI26" s="98"/>
      <c r="DJ26" s="98"/>
      <c r="DK26" s="98"/>
      <c r="DL26" s="99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100" customFormat="1" ht="18" customHeight="1">
      <c r="A27" s="42">
        <v>23</v>
      </c>
      <c r="B27" s="106" t="s">
        <v>122</v>
      </c>
      <c r="C27" s="94" t="s">
        <v>24</v>
      </c>
      <c r="D27" s="42">
        <v>3</v>
      </c>
      <c r="E27" s="52">
        <f>AVERAGE(F27:T27)</f>
        <v>142.86666666666667</v>
      </c>
      <c r="F27" s="42">
        <f>LARGE(Z27:AT27,1)</f>
        <v>171</v>
      </c>
      <c r="G27" s="42">
        <f>LARGE(Z27:AT27,2)</f>
        <v>163</v>
      </c>
      <c r="H27" s="42">
        <f>LARGE(Z27:AT27,3)</f>
        <v>141</v>
      </c>
      <c r="I27" s="42">
        <f>LARGE(Z27:AT27,4)</f>
        <v>134</v>
      </c>
      <c r="J27" s="42">
        <f>LARGE(BB27:BX27,1)</f>
        <v>163</v>
      </c>
      <c r="K27" s="42">
        <f>LARGE(BB27:BX27,2)</f>
        <v>114</v>
      </c>
      <c r="L27" s="42">
        <f>LARGE(BB27:BX27,3)</f>
        <v>111</v>
      </c>
      <c r="M27" s="42">
        <f>LARGE(BB27:BX27,4)</f>
        <v>108</v>
      </c>
      <c r="N27" s="42">
        <f>LARGE(CB27:EZ27,1)</f>
        <v>201</v>
      </c>
      <c r="O27" s="42">
        <f>LARGE(CB27:EZ27,2)</f>
        <v>158</v>
      </c>
      <c r="P27" s="42">
        <f>LARGE(CB27:EZ27,3)</f>
        <v>153</v>
      </c>
      <c r="Q27" s="42">
        <f>LARGE(CB27:EZ27,4)</f>
        <v>145</v>
      </c>
      <c r="R27" s="42">
        <f>LARGE(CB27:EZ27,5)</f>
        <v>128</v>
      </c>
      <c r="S27" s="42">
        <f>LARGE(CB27:EZ27,6)</f>
        <v>127</v>
      </c>
      <c r="T27" s="42">
        <f>LARGE(CB27:EZ27,7)</f>
        <v>126</v>
      </c>
      <c r="U27" s="52">
        <f>AVERAGE(AG27:AT27,BM27:BX27,CS27:EZ27)</f>
        <v>104.5909090909091</v>
      </c>
      <c r="V27" s="95">
        <f>COUNT(AG27:AT27,BM27:BX27,CS27:EZ27)</f>
        <v>44</v>
      </c>
      <c r="W27" s="6">
        <f>MAX(AG27:AT27,BM27:BX27,CS27:EZ27)</f>
        <v>171</v>
      </c>
      <c r="X27" s="6">
        <f>MIN(AG27:AT27,BM27:BX27,CS27:EZ27)</f>
        <v>57</v>
      </c>
      <c r="Y27" s="15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6">
        <v>134</v>
      </c>
      <c r="AH27" s="6">
        <v>69</v>
      </c>
      <c r="AI27" s="6">
        <v>127</v>
      </c>
      <c r="AJ27" s="6">
        <v>141</v>
      </c>
      <c r="AK27" s="6">
        <v>58</v>
      </c>
      <c r="AL27" s="6">
        <v>69</v>
      </c>
      <c r="AM27" s="6"/>
      <c r="AN27" s="6"/>
      <c r="AO27" s="6">
        <v>163</v>
      </c>
      <c r="AP27" s="6">
        <v>171</v>
      </c>
      <c r="AQ27" s="6">
        <v>77</v>
      </c>
      <c r="AR27" s="6">
        <v>115</v>
      </c>
      <c r="AS27" s="6">
        <v>128</v>
      </c>
      <c r="AT27" s="6">
        <v>77</v>
      </c>
      <c r="AU27" s="15"/>
      <c r="AV27" s="15"/>
      <c r="AW27" s="96">
        <f>AVERAGE(AG27:AT27,BM27:BX27)</f>
        <v>104.54545454545455</v>
      </c>
      <c r="AX27" s="1"/>
      <c r="AY27" s="1"/>
      <c r="AZ27" s="96">
        <f>AVERAGE(CS27:EZ27)</f>
        <v>104.63636363636364</v>
      </c>
      <c r="BA27" s="15"/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6">
        <v>83</v>
      </c>
      <c r="BN27" s="6">
        <v>70</v>
      </c>
      <c r="BO27" s="6">
        <v>114</v>
      </c>
      <c r="BP27" s="6">
        <v>108</v>
      </c>
      <c r="BQ27" s="6">
        <v>76</v>
      </c>
      <c r="BR27" s="6">
        <v>84</v>
      </c>
      <c r="BS27" s="6"/>
      <c r="BT27" s="6"/>
      <c r="BU27" s="6">
        <v>64</v>
      </c>
      <c r="BV27" s="6">
        <v>111</v>
      </c>
      <c r="BW27" s="6">
        <v>163</v>
      </c>
      <c r="BX27" s="6">
        <v>98</v>
      </c>
      <c r="BY27" s="1"/>
      <c r="BZ27" s="96" t="s">
        <v>88</v>
      </c>
      <c r="CA27" s="96"/>
      <c r="CB27" s="6">
        <f>LARGE(Z27:AT27,5)</f>
        <v>128</v>
      </c>
      <c r="CC27" s="6">
        <f>LARGE(Z27:AT27,6)</f>
        <v>127</v>
      </c>
      <c r="CD27" s="6">
        <f>LARGE(Z27:AT27,7)</f>
        <v>115</v>
      </c>
      <c r="CE27" s="6">
        <f>LARGE(Z27:AT27,8)</f>
        <v>77</v>
      </c>
      <c r="CF27" s="6">
        <f>LARGE(Z27:AT27,9)</f>
        <v>77</v>
      </c>
      <c r="CG27" s="6">
        <f>LARGE(Z27:AT27,10)</f>
        <v>69</v>
      </c>
      <c r="CH27" s="6">
        <f>LARGE(Z27:AT27,11)</f>
        <v>69</v>
      </c>
      <c r="CI27" s="6">
        <f>LARGE(BB27:BX27,5)</f>
        <v>98</v>
      </c>
      <c r="CJ27" s="6">
        <f>LARGE(BB27:BX27,6)</f>
        <v>84</v>
      </c>
      <c r="CK27" s="6">
        <f>LARGE(BB27:BX27,7)</f>
        <v>83</v>
      </c>
      <c r="CL27" s="6">
        <f>LARGE(BB27:BX27,8)</f>
        <v>76</v>
      </c>
      <c r="CM27" s="6">
        <f>LARGE(BB27:BX27,9)</f>
        <v>70</v>
      </c>
      <c r="CN27" s="6">
        <f>LARGE(BB27:BX27,10)</f>
        <v>64</v>
      </c>
      <c r="CO27" s="6">
        <f>LARGE(BB27:BX27,11)</f>
        <v>0</v>
      </c>
      <c r="CP27" s="12"/>
      <c r="CQ27" s="6">
        <v>90</v>
      </c>
      <c r="CR27" s="13">
        <v>201</v>
      </c>
      <c r="CS27" s="114">
        <v>125</v>
      </c>
      <c r="CT27" s="6">
        <v>158</v>
      </c>
      <c r="CU27" s="6">
        <v>92</v>
      </c>
      <c r="CV27" s="6">
        <v>57</v>
      </c>
      <c r="CW27" s="6">
        <v>124</v>
      </c>
      <c r="CX27" s="6">
        <v>126</v>
      </c>
      <c r="CY27" s="6">
        <v>123</v>
      </c>
      <c r="CZ27" s="6">
        <v>85</v>
      </c>
      <c r="DA27" s="6">
        <v>121</v>
      </c>
      <c r="DB27" s="6">
        <v>98</v>
      </c>
      <c r="DC27" s="6">
        <v>111</v>
      </c>
      <c r="DD27" s="6">
        <v>94</v>
      </c>
      <c r="DE27" s="6">
        <v>153</v>
      </c>
      <c r="DF27" s="6">
        <v>83</v>
      </c>
      <c r="DG27" s="6">
        <v>116</v>
      </c>
      <c r="DH27" s="6">
        <v>99</v>
      </c>
      <c r="DI27" s="6">
        <v>93</v>
      </c>
      <c r="DJ27" s="6">
        <v>145</v>
      </c>
      <c r="DK27" s="6">
        <v>82</v>
      </c>
      <c r="DL27" s="13">
        <v>81</v>
      </c>
      <c r="DM27" s="6">
        <v>69</v>
      </c>
      <c r="DN27" s="6">
        <v>67</v>
      </c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100" customFormat="1" ht="18" customHeight="1">
      <c r="A28" s="42">
        <v>24</v>
      </c>
      <c r="B28" s="106" t="s">
        <v>46</v>
      </c>
      <c r="C28" s="94" t="s">
        <v>100</v>
      </c>
      <c r="D28" s="42">
        <v>2</v>
      </c>
      <c r="E28" s="52">
        <f>AVERAGE(F28:T28)</f>
        <v>140.53333333333333</v>
      </c>
      <c r="F28" s="42">
        <f>LARGE(Z28:AT28,1)</f>
        <v>223</v>
      </c>
      <c r="G28" s="42">
        <f>LARGE(Z28:AT28,2)</f>
        <v>147</v>
      </c>
      <c r="H28" s="42">
        <f>LARGE(Z28:AT28,3)</f>
        <v>144</v>
      </c>
      <c r="I28" s="42">
        <f>LARGE(Z28:AT28,4)</f>
        <v>141</v>
      </c>
      <c r="J28" s="42">
        <f>LARGE(BB28:BX28,1)</f>
        <v>153</v>
      </c>
      <c r="K28" s="42">
        <f>LARGE(BB28:BX28,2)</f>
        <v>132</v>
      </c>
      <c r="L28" s="42">
        <f>LARGE(BB28:BX28,3)</f>
        <v>120</v>
      </c>
      <c r="M28" s="42">
        <f>LARGE(BB28:BX28,4)</f>
        <v>115</v>
      </c>
      <c r="N28" s="42">
        <f>LARGE(CB28:EZ28,1)</f>
        <v>172</v>
      </c>
      <c r="O28" s="42">
        <f>LARGE(CB28:EZ28,2)</f>
        <v>150</v>
      </c>
      <c r="P28" s="42">
        <f>LARGE(CB28:EZ28,3)</f>
        <v>130</v>
      </c>
      <c r="Q28" s="42">
        <f>LARGE(CB28:EZ28,4)</f>
        <v>130</v>
      </c>
      <c r="R28" s="42">
        <f>LARGE(CB28:EZ28,5)</f>
        <v>120</v>
      </c>
      <c r="S28" s="42">
        <f>LARGE(CB28:EZ28,6)</f>
        <v>117</v>
      </c>
      <c r="T28" s="42">
        <f>LARGE(CB28:EZ28,7)</f>
        <v>114</v>
      </c>
      <c r="U28" s="52">
        <f>AVERAGE(AG28:AT28,BM28:BX28,CS28:EZ28)</f>
        <v>102.54761904761905</v>
      </c>
      <c r="V28" s="95">
        <f>COUNT(AG28:AT28,BM28:BX28,CS28:EZ28)</f>
        <v>42</v>
      </c>
      <c r="W28" s="6">
        <f>MAX(AG28:AT28,BM28:BX28,CS28:EZ28)</f>
        <v>223</v>
      </c>
      <c r="X28" s="6">
        <f>MIN(AG28:AT28,BM28:BX28,CS28:EZ28)</f>
        <v>36</v>
      </c>
      <c r="Y28" s="15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6">
        <v>147</v>
      </c>
      <c r="AH28" s="6">
        <v>68</v>
      </c>
      <c r="AI28" s="6">
        <v>113</v>
      </c>
      <c r="AJ28" s="6">
        <v>144</v>
      </c>
      <c r="AK28" s="6">
        <v>93</v>
      </c>
      <c r="AL28" s="6">
        <v>130</v>
      </c>
      <c r="AM28" s="6">
        <v>70</v>
      </c>
      <c r="AN28" s="6">
        <v>68</v>
      </c>
      <c r="AO28" s="6">
        <v>223</v>
      </c>
      <c r="AP28" s="6">
        <v>141</v>
      </c>
      <c r="AQ28" s="6">
        <v>96</v>
      </c>
      <c r="AR28" s="6">
        <v>114</v>
      </c>
      <c r="AS28" s="6">
        <v>36</v>
      </c>
      <c r="AT28" s="6">
        <v>67</v>
      </c>
      <c r="AU28" s="15"/>
      <c r="AV28" s="15"/>
      <c r="AW28" s="96">
        <f>AVERAGE(AG28:AT28,BM28:BX28)</f>
        <v>109.27272727272727</v>
      </c>
      <c r="AX28" s="1"/>
      <c r="AY28" s="1"/>
      <c r="AZ28" s="96">
        <f>AVERAGE(CS28:EZ28)</f>
        <v>95.15</v>
      </c>
      <c r="BA28" s="15"/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6">
        <v>82</v>
      </c>
      <c r="BN28" s="6">
        <v>120</v>
      </c>
      <c r="BO28" s="6">
        <v>153</v>
      </c>
      <c r="BP28" s="6">
        <v>132</v>
      </c>
      <c r="BQ28" s="6"/>
      <c r="BR28" s="6"/>
      <c r="BS28" s="6"/>
      <c r="BT28" s="6"/>
      <c r="BU28" s="6">
        <v>88</v>
      </c>
      <c r="BV28" s="6">
        <v>93</v>
      </c>
      <c r="BW28" s="6">
        <v>115</v>
      </c>
      <c r="BX28" s="6">
        <v>111</v>
      </c>
      <c r="BY28" s="1"/>
      <c r="BZ28" s="96" t="s">
        <v>88</v>
      </c>
      <c r="CA28" s="96"/>
      <c r="CB28" s="6">
        <f>LARGE(Z28:AT28,5)</f>
        <v>130</v>
      </c>
      <c r="CC28" s="6">
        <f>LARGE(Z28:AT28,6)</f>
        <v>114</v>
      </c>
      <c r="CD28" s="6">
        <f>LARGE(Z28:AT28,7)</f>
        <v>113</v>
      </c>
      <c r="CE28" s="6">
        <f>LARGE(Z28:AT28,8)</f>
        <v>96</v>
      </c>
      <c r="CF28" s="6">
        <f>LARGE(Z28:AT28,9)</f>
        <v>93</v>
      </c>
      <c r="CG28" s="6">
        <f>LARGE(Z28:AT28,10)</f>
        <v>70</v>
      </c>
      <c r="CH28" s="6">
        <f>LARGE(Z28:AT28,11)</f>
        <v>68</v>
      </c>
      <c r="CI28" s="6">
        <f>LARGE(BB28:BX28,5)</f>
        <v>111</v>
      </c>
      <c r="CJ28" s="6">
        <f>LARGE(BB28:BX28,6)</f>
        <v>93</v>
      </c>
      <c r="CK28" s="6">
        <f>LARGE(BB28:BX28,7)</f>
        <v>88</v>
      </c>
      <c r="CL28" s="6">
        <f>LARGE(BB28:BX28,8)</f>
        <v>82</v>
      </c>
      <c r="CM28" s="6">
        <f>LARGE(BB28:BX28,9)</f>
        <v>0</v>
      </c>
      <c r="CN28" s="6">
        <f>LARGE(BB28:BX28,10)</f>
        <v>0</v>
      </c>
      <c r="CO28" s="6">
        <f>LARGE(BB28:BX28,11)</f>
        <v>0</v>
      </c>
      <c r="CP28" s="12"/>
      <c r="CQ28" s="6">
        <v>77</v>
      </c>
      <c r="CR28" s="13">
        <v>85</v>
      </c>
      <c r="CS28" s="113">
        <v>101</v>
      </c>
      <c r="CT28" s="98">
        <v>117</v>
      </c>
      <c r="CU28" s="98">
        <v>130</v>
      </c>
      <c r="CV28" s="98">
        <v>72</v>
      </c>
      <c r="CW28" s="98">
        <v>150</v>
      </c>
      <c r="CX28" s="98">
        <v>103</v>
      </c>
      <c r="CY28" s="98">
        <v>73</v>
      </c>
      <c r="CZ28" s="98">
        <v>172</v>
      </c>
      <c r="DA28" s="98">
        <v>71</v>
      </c>
      <c r="DB28" s="98">
        <v>103</v>
      </c>
      <c r="DC28" s="98">
        <v>85</v>
      </c>
      <c r="DD28" s="98">
        <v>95</v>
      </c>
      <c r="DE28" s="98">
        <v>61</v>
      </c>
      <c r="DF28" s="98">
        <v>120</v>
      </c>
      <c r="DG28" s="98">
        <v>83</v>
      </c>
      <c r="DH28" s="98">
        <v>59</v>
      </c>
      <c r="DI28" s="98">
        <v>103</v>
      </c>
      <c r="DJ28" s="98">
        <v>47</v>
      </c>
      <c r="DK28" s="98">
        <v>89</v>
      </c>
      <c r="DL28" s="99">
        <v>69</v>
      </c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100" customFormat="1" ht="18" customHeight="1">
      <c r="A29" s="42">
        <v>25</v>
      </c>
      <c r="B29" s="106" t="s">
        <v>148</v>
      </c>
      <c r="C29" s="94" t="s">
        <v>140</v>
      </c>
      <c r="D29" s="42">
        <v>1</v>
      </c>
      <c r="E29" s="52">
        <f>AVERAGE(F29:T29)</f>
        <v>139.93333333333334</v>
      </c>
      <c r="F29" s="42">
        <f>LARGE(Z29:AT29,1)</f>
        <v>178</v>
      </c>
      <c r="G29" s="42">
        <f>LARGE(Z29:AT29,2)</f>
        <v>121</v>
      </c>
      <c r="H29" s="42">
        <f>LARGE(Z29:AT29,3)</f>
        <v>120</v>
      </c>
      <c r="I29" s="42">
        <f>LARGE(Z29:AT29,4)</f>
        <v>114</v>
      </c>
      <c r="J29" s="42">
        <f>LARGE(BB29:BX29,1)</f>
        <v>140</v>
      </c>
      <c r="K29" s="42">
        <f>LARGE(BB29:BX29,2)</f>
        <v>112</v>
      </c>
      <c r="L29" s="42">
        <f>LARGE(BB29:BX29,3)</f>
        <v>109</v>
      </c>
      <c r="M29" s="42">
        <f>LARGE(BB29:BX29,4)</f>
        <v>105</v>
      </c>
      <c r="N29" s="42">
        <f>LARGE(CB29:EZ29,1)</f>
        <v>168</v>
      </c>
      <c r="O29" s="42">
        <f>LARGE(CB29:EZ29,2)</f>
        <v>162</v>
      </c>
      <c r="P29" s="42">
        <f>LARGE(CB29:EZ29,3)</f>
        <v>161</v>
      </c>
      <c r="Q29" s="42">
        <f>LARGE(CB29:EZ29,4)</f>
        <v>158</v>
      </c>
      <c r="R29" s="42">
        <f>LARGE(CB29:EZ29,5)</f>
        <v>156</v>
      </c>
      <c r="S29" s="42">
        <f>LARGE(CB29:EZ29,6)</f>
        <v>153</v>
      </c>
      <c r="T29" s="42">
        <f>LARGE(CB29:EZ29,7)</f>
        <v>142</v>
      </c>
      <c r="U29" s="52">
        <f>AVERAGE(AG29:AT29,BM29:BX29,CS29:EZ29)</f>
        <v>114.70588235294117</v>
      </c>
      <c r="V29" s="95">
        <f>COUNT(AG29:AT29,BM29:BX29,CS29:EZ29)</f>
        <v>34</v>
      </c>
      <c r="W29" s="6">
        <f>MAX(AG29:AT29,BM29:BX29,CS29:EZ29)</f>
        <v>178</v>
      </c>
      <c r="X29" s="6">
        <f>MIN(AG29:AT29,BM29:BX29,CS29:EZ29)</f>
        <v>51</v>
      </c>
      <c r="Y29" s="15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6"/>
      <c r="AH29" s="6"/>
      <c r="AI29" s="6">
        <v>61</v>
      </c>
      <c r="AJ29" s="6">
        <v>103</v>
      </c>
      <c r="AK29" s="6"/>
      <c r="AL29" s="6"/>
      <c r="AM29" s="6"/>
      <c r="AN29" s="6"/>
      <c r="AO29" s="6">
        <v>178</v>
      </c>
      <c r="AP29" s="6">
        <v>121</v>
      </c>
      <c r="AQ29" s="6">
        <v>65</v>
      </c>
      <c r="AR29" s="6">
        <v>109</v>
      </c>
      <c r="AS29" s="6">
        <v>114</v>
      </c>
      <c r="AT29" s="6">
        <v>120</v>
      </c>
      <c r="AU29" s="15"/>
      <c r="AV29" s="15"/>
      <c r="AW29" s="96">
        <f>AVERAGE(AG29:AT29,BM29:BX29)</f>
        <v>104</v>
      </c>
      <c r="AX29" s="1"/>
      <c r="AY29" s="1"/>
      <c r="AZ29" s="96">
        <f>AVERAGE(CS29:EZ29)</f>
        <v>124.22222222222223</v>
      </c>
      <c r="BA29" s="15"/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6">
        <v>140</v>
      </c>
      <c r="BN29" s="6">
        <v>86</v>
      </c>
      <c r="BO29" s="6">
        <v>105</v>
      </c>
      <c r="BP29" s="6">
        <v>86</v>
      </c>
      <c r="BQ29" s="6">
        <v>51</v>
      </c>
      <c r="BR29" s="6">
        <v>109</v>
      </c>
      <c r="BS29" s="6"/>
      <c r="BT29" s="6"/>
      <c r="BU29" s="6"/>
      <c r="BV29" s="6"/>
      <c r="BW29" s="6">
        <v>112</v>
      </c>
      <c r="BX29" s="6">
        <v>104</v>
      </c>
      <c r="BY29" s="1"/>
      <c r="BZ29" s="96" t="s">
        <v>87</v>
      </c>
      <c r="CA29" s="96"/>
      <c r="CB29" s="6">
        <f>LARGE(Z29:AT29,5)</f>
        <v>109</v>
      </c>
      <c r="CC29" s="6">
        <f>LARGE(Z29:AT29,6)</f>
        <v>103</v>
      </c>
      <c r="CD29" s="6">
        <f>LARGE(Z29:AT29,7)</f>
        <v>65</v>
      </c>
      <c r="CE29" s="6">
        <f>LARGE(Z29:AT29,8)</f>
        <v>61</v>
      </c>
      <c r="CF29" s="6">
        <f>LARGE(Z29:AT29,9)</f>
        <v>0</v>
      </c>
      <c r="CG29" s="6">
        <f>LARGE(Z29:AT29,10)</f>
        <v>0</v>
      </c>
      <c r="CH29" s="6">
        <f>LARGE(Z29:AT29,11)</f>
        <v>0</v>
      </c>
      <c r="CI29" s="6">
        <f>LARGE(BB29:BX29,5)</f>
        <v>104</v>
      </c>
      <c r="CJ29" s="6">
        <f>LARGE(BB29:BX29,6)</f>
        <v>86</v>
      </c>
      <c r="CK29" s="6">
        <f>LARGE(BB29:BX29,7)</f>
        <v>86</v>
      </c>
      <c r="CL29" s="6">
        <f>LARGE(BB29:BX29,8)</f>
        <v>51</v>
      </c>
      <c r="CM29" s="6">
        <f>LARGE(BB29:BX29,9)</f>
        <v>0</v>
      </c>
      <c r="CN29" s="6">
        <f>LARGE(BB29:BX29,10)</f>
        <v>0</v>
      </c>
      <c r="CO29" s="6">
        <f>LARGE(BB29:BX29,11)</f>
        <v>0</v>
      </c>
      <c r="CP29" s="12"/>
      <c r="CQ29" s="6"/>
      <c r="CR29" s="13"/>
      <c r="CS29" s="113">
        <v>142</v>
      </c>
      <c r="CT29" s="98">
        <v>161</v>
      </c>
      <c r="CU29" s="98">
        <v>162</v>
      </c>
      <c r="CV29" s="98">
        <v>96</v>
      </c>
      <c r="CW29" s="98">
        <v>104</v>
      </c>
      <c r="CX29" s="98">
        <v>153</v>
      </c>
      <c r="CY29" s="98">
        <v>96</v>
      </c>
      <c r="CZ29" s="98">
        <v>125</v>
      </c>
      <c r="DA29" s="98">
        <v>71</v>
      </c>
      <c r="DB29" s="98">
        <v>103</v>
      </c>
      <c r="DC29" s="98">
        <v>156</v>
      </c>
      <c r="DD29" s="98">
        <v>93</v>
      </c>
      <c r="DE29" s="98">
        <v>168</v>
      </c>
      <c r="DF29" s="98">
        <v>125</v>
      </c>
      <c r="DG29" s="98">
        <v>104</v>
      </c>
      <c r="DH29" s="98">
        <v>158</v>
      </c>
      <c r="DI29" s="98">
        <v>134</v>
      </c>
      <c r="DJ29" s="98">
        <v>85</v>
      </c>
      <c r="DK29" s="98"/>
      <c r="DL29" s="99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100" customFormat="1" ht="18" customHeight="1">
      <c r="A30" s="42">
        <v>26</v>
      </c>
      <c r="B30" s="106" t="s">
        <v>36</v>
      </c>
      <c r="C30" s="94" t="s">
        <v>25</v>
      </c>
      <c r="D30" s="42">
        <v>2</v>
      </c>
      <c r="E30" s="52">
        <f>AVERAGE(F30:T30)</f>
        <v>139.66666666666666</v>
      </c>
      <c r="F30" s="42">
        <f>LARGE(Z30:AT30,1)</f>
        <v>138</v>
      </c>
      <c r="G30" s="42">
        <f>LARGE(Z30:AT30,2)</f>
        <v>134</v>
      </c>
      <c r="H30" s="42">
        <f>LARGE(Z30:AT30,3)</f>
        <v>125</v>
      </c>
      <c r="I30" s="42">
        <f>LARGE(Z30:AT30,4)</f>
        <v>115</v>
      </c>
      <c r="J30" s="42">
        <f>LARGE(BB30:BX30,1)</f>
        <v>186</v>
      </c>
      <c r="K30" s="42">
        <f>LARGE(BB30:BX30,2)</f>
        <v>169</v>
      </c>
      <c r="L30" s="42">
        <f>LARGE(BB30:BX30,3)</f>
        <v>152</v>
      </c>
      <c r="M30" s="42">
        <f>LARGE(BB30:BX30,4)</f>
        <v>150</v>
      </c>
      <c r="N30" s="42">
        <f>LARGE(CB30:EZ30,1)</f>
        <v>154</v>
      </c>
      <c r="O30" s="42">
        <f>LARGE(CB30:EZ30,2)</f>
        <v>146</v>
      </c>
      <c r="P30" s="42">
        <f>LARGE(CB30:EZ30,3)</f>
        <v>131</v>
      </c>
      <c r="Q30" s="42">
        <f>LARGE(CB30:EZ30,4)</f>
        <v>129</v>
      </c>
      <c r="R30" s="42">
        <f>LARGE(CB30:EZ30,5)</f>
        <v>128</v>
      </c>
      <c r="S30" s="42">
        <f>LARGE(CB30:EZ30,6)</f>
        <v>123</v>
      </c>
      <c r="T30" s="42">
        <f>LARGE(CB30:EZ30,7)</f>
        <v>115</v>
      </c>
      <c r="U30" s="52">
        <f>AVERAGE(AG30:AT30,BM30:BX30,CS30:EZ30)</f>
        <v>109.61764705882354</v>
      </c>
      <c r="V30" s="95">
        <f>COUNT(AG30:AT30,BM30:BX30,CS30:EZ30)</f>
        <v>34</v>
      </c>
      <c r="W30" s="6">
        <f>MAX(AG30:AT30,BM30:BX30,CS30:EZ30)</f>
        <v>186</v>
      </c>
      <c r="X30" s="6">
        <f>MIN(AG30:AT30,BM30:BX30,CS30:EZ30)</f>
        <v>55</v>
      </c>
      <c r="Y30" s="15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6">
        <v>95</v>
      </c>
      <c r="AH30" s="6">
        <v>100</v>
      </c>
      <c r="AI30" s="6"/>
      <c r="AJ30" s="6"/>
      <c r="AK30" s="6">
        <v>125</v>
      </c>
      <c r="AL30" s="6">
        <v>134</v>
      </c>
      <c r="AM30" s="6">
        <v>64</v>
      </c>
      <c r="AN30" s="6">
        <v>91</v>
      </c>
      <c r="AO30" s="6"/>
      <c r="AP30" s="6"/>
      <c r="AQ30" s="6">
        <v>77</v>
      </c>
      <c r="AR30" s="6">
        <v>55</v>
      </c>
      <c r="AS30" s="6">
        <v>115</v>
      </c>
      <c r="AT30" s="6">
        <v>138</v>
      </c>
      <c r="AU30" s="15"/>
      <c r="AV30" s="15"/>
      <c r="AW30" s="96">
        <f>AVERAGE(AG30:AT30,BM30:BX30)</f>
        <v>112.15</v>
      </c>
      <c r="AX30" s="1"/>
      <c r="AY30" s="1"/>
      <c r="AZ30" s="96">
        <f>AVERAGE(CS30:EZ30)</f>
        <v>106</v>
      </c>
      <c r="BA30" s="15"/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6">
        <v>152</v>
      </c>
      <c r="BN30" s="6">
        <v>81</v>
      </c>
      <c r="BO30" s="6">
        <v>115</v>
      </c>
      <c r="BP30" s="6">
        <v>186</v>
      </c>
      <c r="BQ30" s="6">
        <v>107</v>
      </c>
      <c r="BR30" s="6">
        <v>66</v>
      </c>
      <c r="BS30" s="6"/>
      <c r="BT30" s="6"/>
      <c r="BU30" s="6">
        <v>169</v>
      </c>
      <c r="BV30" s="6">
        <v>129</v>
      </c>
      <c r="BW30" s="6">
        <v>150</v>
      </c>
      <c r="BX30" s="6">
        <v>94</v>
      </c>
      <c r="BY30" s="1"/>
      <c r="BZ30" s="96" t="s">
        <v>87</v>
      </c>
      <c r="CA30" s="96"/>
      <c r="CB30" s="6">
        <f>LARGE(Z30:AT30,5)</f>
        <v>100</v>
      </c>
      <c r="CC30" s="6">
        <f>LARGE(Z30:AT30,6)</f>
        <v>95</v>
      </c>
      <c r="CD30" s="6">
        <f>LARGE(Z30:AT30,7)</f>
        <v>91</v>
      </c>
      <c r="CE30" s="6">
        <f>LARGE(Z30:AT30,8)</f>
        <v>77</v>
      </c>
      <c r="CF30" s="6">
        <f>LARGE(Z30:AT30,9)</f>
        <v>64</v>
      </c>
      <c r="CG30" s="6">
        <f>LARGE(Z30:AT30,10)</f>
        <v>55</v>
      </c>
      <c r="CH30" s="6">
        <f>LARGE(Z30:AT30,11)</f>
        <v>0</v>
      </c>
      <c r="CI30" s="6">
        <f>LARGE(BB30:BX30,5)</f>
        <v>129</v>
      </c>
      <c r="CJ30" s="6">
        <f>LARGE(BB30:BX30,6)</f>
        <v>115</v>
      </c>
      <c r="CK30" s="6">
        <f>LARGE(BB30:BX30,7)</f>
        <v>107</v>
      </c>
      <c r="CL30" s="6">
        <f>LARGE(BB30:BX30,8)</f>
        <v>94</v>
      </c>
      <c r="CM30" s="6">
        <f>LARGE(BB30:BX30,9)</f>
        <v>81</v>
      </c>
      <c r="CN30" s="6">
        <f>LARGE(BB30:BX30,10)</f>
        <v>66</v>
      </c>
      <c r="CO30" s="6">
        <f>LARGE(BB30:BX30,11)</f>
        <v>0</v>
      </c>
      <c r="CP30" s="12"/>
      <c r="CQ30" s="6"/>
      <c r="CR30" s="13"/>
      <c r="CS30" s="113">
        <v>131</v>
      </c>
      <c r="CT30" s="98">
        <v>88</v>
      </c>
      <c r="CU30" s="98">
        <v>154</v>
      </c>
      <c r="CV30" s="98">
        <v>128</v>
      </c>
      <c r="CW30" s="98">
        <v>123</v>
      </c>
      <c r="CX30" s="98">
        <v>146</v>
      </c>
      <c r="CY30" s="98">
        <v>105</v>
      </c>
      <c r="CZ30" s="98">
        <v>87</v>
      </c>
      <c r="DA30" s="98">
        <v>101</v>
      </c>
      <c r="DB30" s="98">
        <v>101</v>
      </c>
      <c r="DC30" s="98">
        <v>94</v>
      </c>
      <c r="DD30" s="98">
        <v>58</v>
      </c>
      <c r="DE30" s="98">
        <v>94</v>
      </c>
      <c r="DF30" s="98">
        <v>74</v>
      </c>
      <c r="DG30" s="98"/>
      <c r="DH30" s="98"/>
      <c r="DI30" s="98"/>
      <c r="DJ30" s="98"/>
      <c r="DK30" s="98"/>
      <c r="DL30" s="99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100" customFormat="1" ht="18" customHeight="1">
      <c r="A31" s="42">
        <v>27</v>
      </c>
      <c r="B31" s="106" t="s">
        <v>50</v>
      </c>
      <c r="C31" s="94" t="s">
        <v>89</v>
      </c>
      <c r="D31" s="42">
        <v>1</v>
      </c>
      <c r="E31" s="52">
        <f>AVERAGE(F31:T31)</f>
        <v>139.06666666666666</v>
      </c>
      <c r="F31" s="42">
        <f>LARGE(Z31:AT31,1)</f>
        <v>178</v>
      </c>
      <c r="G31" s="42">
        <f>LARGE(Z31:AT31,2)</f>
        <v>149</v>
      </c>
      <c r="H31" s="42">
        <f>LARGE(Z31:AT31,3)</f>
        <v>132</v>
      </c>
      <c r="I31" s="42">
        <f>LARGE(Z31:AT31,4)</f>
        <v>114</v>
      </c>
      <c r="J31" s="42">
        <f>LARGE(BB31:BX31,1)</f>
        <v>145</v>
      </c>
      <c r="K31" s="42">
        <f>LARGE(BB31:BX31,2)</f>
        <v>136</v>
      </c>
      <c r="L31" s="42">
        <f>LARGE(BB31:BX31,3)</f>
        <v>135</v>
      </c>
      <c r="M31" s="42">
        <f>LARGE(BB31:BX31,4)</f>
        <v>123</v>
      </c>
      <c r="N31" s="42">
        <f>LARGE(CB31:EZ31,1)</f>
        <v>180</v>
      </c>
      <c r="O31" s="42">
        <f>LARGE(CB31:EZ31,2)</f>
        <v>177</v>
      </c>
      <c r="P31" s="42">
        <f>LARGE(CB31:EZ31,3)</f>
        <v>149</v>
      </c>
      <c r="Q31" s="42">
        <f>LARGE(CB31:EZ31,4)</f>
        <v>125</v>
      </c>
      <c r="R31" s="42">
        <f>LARGE(CB31:EZ31,5)</f>
        <v>116</v>
      </c>
      <c r="S31" s="42">
        <f>LARGE(CB31:EZ31,6)</f>
        <v>115</v>
      </c>
      <c r="T31" s="42">
        <f>LARGE(CB31:EZ31,7)</f>
        <v>112</v>
      </c>
      <c r="U31" s="52">
        <f>AVERAGE(AG31:AT31,BM31:BX31,CS31:EZ31)</f>
        <v>104.86842105263158</v>
      </c>
      <c r="V31" s="95">
        <f>COUNT(AG31:AT31,BM31:BX31,CS31:EZ31)</f>
        <v>38</v>
      </c>
      <c r="W31" s="6">
        <f>MAX(AG31:AT31,BM31:BX31,CS31:EZ31)</f>
        <v>178</v>
      </c>
      <c r="X31" s="6">
        <f>MIN(AG31:AT31,BM31:BX31,CS31:EZ31)</f>
        <v>40</v>
      </c>
      <c r="Y31" s="15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6">
        <v>68</v>
      </c>
      <c r="AH31" s="6">
        <v>132</v>
      </c>
      <c r="AI31" s="6">
        <v>90</v>
      </c>
      <c r="AJ31" s="6">
        <v>178</v>
      </c>
      <c r="AK31" s="6">
        <v>89</v>
      </c>
      <c r="AL31" s="6">
        <v>64</v>
      </c>
      <c r="AM31" s="6">
        <v>75</v>
      </c>
      <c r="AN31" s="6">
        <v>40</v>
      </c>
      <c r="AO31" s="6">
        <v>112</v>
      </c>
      <c r="AP31" s="6">
        <v>149</v>
      </c>
      <c r="AQ31" s="6">
        <v>105</v>
      </c>
      <c r="AR31" s="6">
        <v>114</v>
      </c>
      <c r="AS31" s="6">
        <v>92</v>
      </c>
      <c r="AT31" s="6">
        <v>78</v>
      </c>
      <c r="AU31" s="15"/>
      <c r="AV31" s="15"/>
      <c r="AW31" s="96">
        <f>AVERAGE(AG31:AT31,BM31:BX31)</f>
        <v>106.5</v>
      </c>
      <c r="AX31" s="1"/>
      <c r="AY31" s="1"/>
      <c r="AZ31" s="96">
        <f>AVERAGE(CS31:EZ31)</f>
        <v>102.07142857142857</v>
      </c>
      <c r="BA31" s="15"/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6">
        <v>103</v>
      </c>
      <c r="BN31" s="6">
        <v>145</v>
      </c>
      <c r="BO31" s="6">
        <v>96</v>
      </c>
      <c r="BP31" s="6">
        <v>110</v>
      </c>
      <c r="BQ31" s="6">
        <v>123</v>
      </c>
      <c r="BR31" s="6">
        <v>95</v>
      </c>
      <c r="BS31" s="6"/>
      <c r="BT31" s="6"/>
      <c r="BU31" s="6">
        <v>136</v>
      </c>
      <c r="BV31" s="6">
        <v>135</v>
      </c>
      <c r="BW31" s="6">
        <v>116</v>
      </c>
      <c r="BX31" s="6">
        <v>111</v>
      </c>
      <c r="BY31" s="1"/>
      <c r="BZ31" s="96" t="s">
        <v>88</v>
      </c>
      <c r="CA31" s="96"/>
      <c r="CB31" s="6">
        <f>LARGE(Z31:AT31,5)</f>
        <v>112</v>
      </c>
      <c r="CC31" s="6">
        <f>LARGE(Z31:AT31,6)</f>
        <v>105</v>
      </c>
      <c r="CD31" s="6">
        <f>LARGE(Z31:AT31,7)</f>
        <v>92</v>
      </c>
      <c r="CE31" s="6">
        <f>LARGE(Z31:AT31,8)</f>
        <v>90</v>
      </c>
      <c r="CF31" s="6">
        <f>LARGE(Z31:AT31,9)</f>
        <v>89</v>
      </c>
      <c r="CG31" s="6">
        <f>LARGE(Z31:AT31,10)</f>
        <v>78</v>
      </c>
      <c r="CH31" s="6">
        <f>LARGE(Z31:AT31,11)</f>
        <v>75</v>
      </c>
      <c r="CI31" s="6">
        <f>LARGE(BB31:BX31,5)</f>
        <v>116</v>
      </c>
      <c r="CJ31" s="6">
        <f>LARGE(BB31:BX31,6)</f>
        <v>111</v>
      </c>
      <c r="CK31" s="6">
        <f>LARGE(BB31:BX31,7)</f>
        <v>110</v>
      </c>
      <c r="CL31" s="6">
        <f>LARGE(BB31:BX31,8)</f>
        <v>103</v>
      </c>
      <c r="CM31" s="6">
        <f>LARGE(BB31:BX31,9)</f>
        <v>96</v>
      </c>
      <c r="CN31" s="6">
        <f>LARGE(BB31:BX31,10)</f>
        <v>95</v>
      </c>
      <c r="CO31" s="6">
        <f>LARGE(BB31:BX31,11)</f>
        <v>0</v>
      </c>
      <c r="CP31" s="12"/>
      <c r="CQ31" s="6">
        <v>79</v>
      </c>
      <c r="CR31" s="13">
        <v>180</v>
      </c>
      <c r="CS31" s="113">
        <v>78</v>
      </c>
      <c r="CT31" s="98">
        <v>94</v>
      </c>
      <c r="CU31" s="98">
        <v>177</v>
      </c>
      <c r="CV31" s="98">
        <v>105</v>
      </c>
      <c r="CW31" s="98">
        <v>104</v>
      </c>
      <c r="CX31" s="98">
        <v>97</v>
      </c>
      <c r="CY31" s="98">
        <v>92</v>
      </c>
      <c r="CZ31" s="98">
        <v>52</v>
      </c>
      <c r="DA31" s="98">
        <v>115</v>
      </c>
      <c r="DB31" s="98">
        <v>125</v>
      </c>
      <c r="DC31" s="98">
        <v>149</v>
      </c>
      <c r="DD31" s="98">
        <v>106</v>
      </c>
      <c r="DE31" s="98">
        <v>72</v>
      </c>
      <c r="DF31" s="98">
        <v>63</v>
      </c>
      <c r="DG31" s="98"/>
      <c r="DH31" s="98"/>
      <c r="DI31" s="98"/>
      <c r="DJ31" s="98"/>
      <c r="DK31" s="98"/>
      <c r="DL31" s="99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100" customFormat="1" ht="18" customHeight="1">
      <c r="A32" s="42">
        <v>28</v>
      </c>
      <c r="B32" s="106" t="s">
        <v>63</v>
      </c>
      <c r="C32" s="94" t="s">
        <v>58</v>
      </c>
      <c r="D32" s="42">
        <v>2</v>
      </c>
      <c r="E32" s="52">
        <f>AVERAGE(F32:T32)</f>
        <v>139.06666666666666</v>
      </c>
      <c r="F32" s="42">
        <f>LARGE(Z32:AT32,1)</f>
        <v>159</v>
      </c>
      <c r="G32" s="42">
        <f>LARGE(Z32:AT32,2)</f>
        <v>144</v>
      </c>
      <c r="H32" s="42">
        <f>LARGE(Z32:AT32,3)</f>
        <v>128</v>
      </c>
      <c r="I32" s="42">
        <f>LARGE(Z32:AT32,4)</f>
        <v>118</v>
      </c>
      <c r="J32" s="42">
        <f>LARGE(BB32:BX32,1)</f>
        <v>143</v>
      </c>
      <c r="K32" s="42">
        <f>LARGE(BB32:BX32,2)</f>
        <v>137</v>
      </c>
      <c r="L32" s="42">
        <f>LARGE(BB32:BX32,3)</f>
        <v>136</v>
      </c>
      <c r="M32" s="42">
        <f>LARGE(BB32:BX32,4)</f>
        <v>110</v>
      </c>
      <c r="N32" s="42">
        <f>LARGE(CB32:EZ32,1)</f>
        <v>163</v>
      </c>
      <c r="O32" s="42">
        <f>LARGE(CB32:EZ32,2)</f>
        <v>160</v>
      </c>
      <c r="P32" s="42">
        <f>LARGE(CB32:EZ32,3)</f>
        <v>157</v>
      </c>
      <c r="Q32" s="42">
        <f>LARGE(CB32:EZ32,4)</f>
        <v>142</v>
      </c>
      <c r="R32" s="42">
        <f>LARGE(CB32:EZ32,5)</f>
        <v>135</v>
      </c>
      <c r="S32" s="42">
        <f>LARGE(CB32:EZ32,6)</f>
        <v>129</v>
      </c>
      <c r="T32" s="42">
        <f>LARGE(CB32:EZ32,7)</f>
        <v>125</v>
      </c>
      <c r="U32" s="52">
        <f>AVERAGE(AG32:AT32,BM32:BX32,CS32:EZ32)</f>
        <v>104.84210526315789</v>
      </c>
      <c r="V32" s="95">
        <f>COUNT(AG32:AT32,BM32:BX32,CS32:EZ32)</f>
        <v>38</v>
      </c>
      <c r="W32" s="6">
        <f>MAX(AG32:AT32,BM32:BX32,CS32:EZ32)</f>
        <v>163</v>
      </c>
      <c r="X32" s="6">
        <f>MIN(AG32:AT32,BM32:BX32,CS32:EZ32)</f>
        <v>20</v>
      </c>
      <c r="Y32" s="15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6">
        <v>128</v>
      </c>
      <c r="AH32" s="6">
        <v>113</v>
      </c>
      <c r="AI32" s="6">
        <v>98</v>
      </c>
      <c r="AJ32" s="6">
        <v>78</v>
      </c>
      <c r="AK32" s="6">
        <v>118</v>
      </c>
      <c r="AL32" s="6">
        <v>55</v>
      </c>
      <c r="AM32" s="6">
        <v>58</v>
      </c>
      <c r="AN32" s="6">
        <v>68</v>
      </c>
      <c r="AO32" s="6">
        <v>159</v>
      </c>
      <c r="AP32" s="6">
        <v>144</v>
      </c>
      <c r="AQ32" s="6">
        <v>60</v>
      </c>
      <c r="AR32" s="6">
        <v>111</v>
      </c>
      <c r="AS32" s="6">
        <v>105</v>
      </c>
      <c r="AT32" s="6">
        <v>101</v>
      </c>
      <c r="AU32" s="15"/>
      <c r="AV32" s="15"/>
      <c r="AW32" s="96">
        <f>AVERAGE(AG32:AT32,BM32:BX32)</f>
        <v>97.875</v>
      </c>
      <c r="AX32" s="1"/>
      <c r="AY32" s="1"/>
      <c r="AZ32" s="96">
        <f>AVERAGE(CS32:EZ32)</f>
        <v>116.78571428571429</v>
      </c>
      <c r="BA32" s="15"/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6">
        <v>84</v>
      </c>
      <c r="BN32" s="6">
        <v>53</v>
      </c>
      <c r="BO32" s="6">
        <v>85</v>
      </c>
      <c r="BP32" s="6">
        <v>136</v>
      </c>
      <c r="BQ32" s="6">
        <v>110</v>
      </c>
      <c r="BR32" s="6">
        <v>110</v>
      </c>
      <c r="BS32" s="6"/>
      <c r="BT32" s="6"/>
      <c r="BU32" s="6">
        <v>20</v>
      </c>
      <c r="BV32" s="6">
        <v>75</v>
      </c>
      <c r="BW32" s="6">
        <v>143</v>
      </c>
      <c r="BX32" s="6">
        <v>137</v>
      </c>
      <c r="BY32" s="1"/>
      <c r="BZ32" s="96" t="s">
        <v>87</v>
      </c>
      <c r="CA32" s="96"/>
      <c r="CB32" s="6">
        <f>LARGE(Z32:AT32,5)</f>
        <v>113</v>
      </c>
      <c r="CC32" s="6">
        <f>LARGE(Z32:AT32,6)</f>
        <v>111</v>
      </c>
      <c r="CD32" s="6">
        <f>LARGE(Z32:AT32,7)</f>
        <v>105</v>
      </c>
      <c r="CE32" s="6">
        <f>LARGE(Z32:AT32,8)</f>
        <v>101</v>
      </c>
      <c r="CF32" s="6">
        <f>LARGE(Z32:AT32,9)</f>
        <v>98</v>
      </c>
      <c r="CG32" s="6">
        <f>LARGE(Z32:AT32,10)</f>
        <v>78</v>
      </c>
      <c r="CH32" s="6">
        <f>LARGE(Z32:AT32,11)</f>
        <v>68</v>
      </c>
      <c r="CI32" s="6">
        <f>LARGE(BB32:BX32,5)</f>
        <v>110</v>
      </c>
      <c r="CJ32" s="6">
        <f>LARGE(BB32:BX32,6)</f>
        <v>85</v>
      </c>
      <c r="CK32" s="6">
        <f>LARGE(BB32:BX32,7)</f>
        <v>84</v>
      </c>
      <c r="CL32" s="6">
        <f>LARGE(BB32:BX32,8)</f>
        <v>75</v>
      </c>
      <c r="CM32" s="6">
        <f>LARGE(BB32:BX32,9)</f>
        <v>53</v>
      </c>
      <c r="CN32" s="6">
        <f>LARGE(BB32:BX32,10)</f>
        <v>20</v>
      </c>
      <c r="CO32" s="6">
        <f>LARGE(BB32:BX32,11)</f>
        <v>0</v>
      </c>
      <c r="CP32" s="12"/>
      <c r="CQ32" s="6">
        <v>53</v>
      </c>
      <c r="CR32" s="99">
        <v>157</v>
      </c>
      <c r="CS32" s="113">
        <v>125</v>
      </c>
      <c r="CT32" s="98">
        <v>163</v>
      </c>
      <c r="CU32" s="98">
        <v>75</v>
      </c>
      <c r="CV32" s="98">
        <v>108</v>
      </c>
      <c r="CW32" s="98">
        <v>115</v>
      </c>
      <c r="CX32" s="98">
        <v>129</v>
      </c>
      <c r="CY32" s="98">
        <v>142</v>
      </c>
      <c r="CZ32" s="98">
        <v>101</v>
      </c>
      <c r="DA32" s="98">
        <v>122</v>
      </c>
      <c r="DB32" s="98">
        <v>95</v>
      </c>
      <c r="DC32" s="98">
        <v>91</v>
      </c>
      <c r="DD32" s="98">
        <v>135</v>
      </c>
      <c r="DE32" s="98">
        <v>160</v>
      </c>
      <c r="DF32" s="98">
        <v>74</v>
      </c>
      <c r="DG32" s="98"/>
      <c r="DH32" s="98"/>
      <c r="DI32" s="98"/>
      <c r="DJ32" s="98"/>
      <c r="DK32" s="98"/>
      <c r="DL32" s="99"/>
      <c r="DM32" s="98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100" customFormat="1" ht="18" customHeight="1">
      <c r="A33" s="42">
        <v>29</v>
      </c>
      <c r="B33" s="106" t="s">
        <v>94</v>
      </c>
      <c r="C33" s="94" t="s">
        <v>29</v>
      </c>
      <c r="D33" s="42">
        <v>3</v>
      </c>
      <c r="E33" s="52">
        <f>AVERAGE(F33:T33)</f>
        <v>138</v>
      </c>
      <c r="F33" s="42">
        <f>LARGE(Z33:AT33,1)</f>
        <v>160</v>
      </c>
      <c r="G33" s="42">
        <f>LARGE(Z33:AT33,2)</f>
        <v>125</v>
      </c>
      <c r="H33" s="42">
        <f>LARGE(Z33:AT33,3)</f>
        <v>117</v>
      </c>
      <c r="I33" s="42">
        <f>LARGE(Z33:AT33,4)</f>
        <v>112</v>
      </c>
      <c r="J33" s="42">
        <f>LARGE(BB33:BX33,1)</f>
        <v>125</v>
      </c>
      <c r="K33" s="42">
        <f>LARGE(BB33:BX33,2)</f>
        <v>119</v>
      </c>
      <c r="L33" s="42">
        <f>LARGE(BB33:BX33,3)</f>
        <v>117</v>
      </c>
      <c r="M33" s="42">
        <f>LARGE(BB33:BX33,4)</f>
        <v>114</v>
      </c>
      <c r="N33" s="42">
        <f>LARGE(CB33:EZ33,1)</f>
        <v>181</v>
      </c>
      <c r="O33" s="42">
        <f>LARGE(CB33:EZ33,2)</f>
        <v>163</v>
      </c>
      <c r="P33" s="42">
        <f>LARGE(CB33:EZ33,3)</f>
        <v>159</v>
      </c>
      <c r="Q33" s="42">
        <f>LARGE(CB33:EZ33,4)</f>
        <v>156</v>
      </c>
      <c r="R33" s="42">
        <f>LARGE(CB33:EZ33,5)</f>
        <v>147</v>
      </c>
      <c r="S33" s="42">
        <f>LARGE(CB33:EZ33,6)</f>
        <v>138</v>
      </c>
      <c r="T33" s="42">
        <f>LARGE(CB33:EZ33,7)</f>
        <v>137</v>
      </c>
      <c r="U33" s="52">
        <f>AVERAGE(AG33:AT33,BM33:BX33,CS33:EZ33)</f>
        <v>106.57142857142857</v>
      </c>
      <c r="V33" s="95">
        <f>COUNT(AG33:AT33,BM33:BX33,CS33:EZ33)</f>
        <v>42</v>
      </c>
      <c r="W33" s="6">
        <f>MAX(AG33:AT33,BM33:BX33,CS33:EZ33)</f>
        <v>181</v>
      </c>
      <c r="X33" s="6">
        <f>MIN(AG33:AT33,BM33:BX33,CS33:EZ33)</f>
        <v>51</v>
      </c>
      <c r="Y33" s="15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6">
        <v>64</v>
      </c>
      <c r="AH33" s="6">
        <v>112</v>
      </c>
      <c r="AI33" s="6">
        <v>102</v>
      </c>
      <c r="AJ33" s="6">
        <v>117</v>
      </c>
      <c r="AK33" s="6">
        <v>109</v>
      </c>
      <c r="AL33" s="6">
        <v>75</v>
      </c>
      <c r="AM33" s="6">
        <v>68</v>
      </c>
      <c r="AN33" s="6">
        <v>93</v>
      </c>
      <c r="AO33" s="6">
        <v>125</v>
      </c>
      <c r="AP33" s="6">
        <v>160</v>
      </c>
      <c r="AQ33" s="6">
        <v>77</v>
      </c>
      <c r="AR33" s="6">
        <v>69</v>
      </c>
      <c r="AS33" s="6">
        <v>105</v>
      </c>
      <c r="AT33" s="6">
        <v>51</v>
      </c>
      <c r="AU33" s="15"/>
      <c r="AV33" s="15"/>
      <c r="AW33" s="96">
        <f>AVERAGE(AG33:AT33,BM33:BX33)</f>
        <v>93.25</v>
      </c>
      <c r="AX33" s="1"/>
      <c r="AY33" s="1"/>
      <c r="AZ33" s="96">
        <f>AVERAGE(CS33:EZ33)</f>
        <v>124.33333333333333</v>
      </c>
      <c r="BA33" s="15"/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6">
        <v>68</v>
      </c>
      <c r="BN33" s="6">
        <v>65</v>
      </c>
      <c r="BO33" s="6">
        <v>117</v>
      </c>
      <c r="BP33" s="6">
        <v>70</v>
      </c>
      <c r="BQ33" s="6">
        <v>108</v>
      </c>
      <c r="BR33" s="6">
        <v>55</v>
      </c>
      <c r="BS33" s="6"/>
      <c r="BT33" s="6"/>
      <c r="BU33" s="6">
        <v>125</v>
      </c>
      <c r="BV33" s="6">
        <v>70</v>
      </c>
      <c r="BW33" s="6">
        <v>114</v>
      </c>
      <c r="BX33" s="6">
        <v>119</v>
      </c>
      <c r="BY33" s="1"/>
      <c r="BZ33" s="96" t="s">
        <v>87</v>
      </c>
      <c r="CA33" s="96"/>
      <c r="CB33" s="6">
        <f>LARGE(Z33:AT33,5)</f>
        <v>109</v>
      </c>
      <c r="CC33" s="6">
        <f>LARGE(Z33:AT33,6)</f>
        <v>105</v>
      </c>
      <c r="CD33" s="6">
        <f>LARGE(Z33:AT33,7)</f>
        <v>102</v>
      </c>
      <c r="CE33" s="6">
        <f>LARGE(Z33:AT33,8)</f>
        <v>93</v>
      </c>
      <c r="CF33" s="6">
        <f>LARGE(Z33:AT33,9)</f>
        <v>77</v>
      </c>
      <c r="CG33" s="6">
        <f>LARGE(Z33:AT33,10)</f>
        <v>75</v>
      </c>
      <c r="CH33" s="6">
        <f>LARGE(Z33:AT33,11)</f>
        <v>69</v>
      </c>
      <c r="CI33" s="6">
        <f>LARGE(BB33:BX33,5)</f>
        <v>108</v>
      </c>
      <c r="CJ33" s="6">
        <f>LARGE(BB33:BX33,6)</f>
        <v>70</v>
      </c>
      <c r="CK33" s="6">
        <f>LARGE(BB33:BX33,7)</f>
        <v>70</v>
      </c>
      <c r="CL33" s="6">
        <f>LARGE(BB33:BX33,8)</f>
        <v>68</v>
      </c>
      <c r="CM33" s="6">
        <f>LARGE(BB33:BX33,9)</f>
        <v>65</v>
      </c>
      <c r="CN33" s="6">
        <f>LARGE(BB33:BX33,10)</f>
        <v>55</v>
      </c>
      <c r="CO33" s="6">
        <f>LARGE(BB33:BX33,11)</f>
        <v>0</v>
      </c>
      <c r="CP33" s="12"/>
      <c r="CQ33" s="6"/>
      <c r="CR33" s="13"/>
      <c r="CS33" s="113">
        <v>122</v>
      </c>
      <c r="CT33" s="98">
        <v>156</v>
      </c>
      <c r="CU33" s="98">
        <v>116</v>
      </c>
      <c r="CV33" s="98">
        <v>137</v>
      </c>
      <c r="CW33" s="98">
        <v>163</v>
      </c>
      <c r="CX33" s="98">
        <v>93</v>
      </c>
      <c r="CY33" s="98">
        <v>109</v>
      </c>
      <c r="CZ33" s="98">
        <v>88</v>
      </c>
      <c r="DA33" s="98">
        <v>93</v>
      </c>
      <c r="DB33" s="98">
        <v>181</v>
      </c>
      <c r="DC33" s="98">
        <v>147</v>
      </c>
      <c r="DD33" s="98">
        <v>138</v>
      </c>
      <c r="DE33" s="98">
        <v>107</v>
      </c>
      <c r="DF33" s="98">
        <v>159</v>
      </c>
      <c r="DG33" s="98">
        <v>119</v>
      </c>
      <c r="DH33" s="98">
        <v>119</v>
      </c>
      <c r="DI33" s="98">
        <v>79</v>
      </c>
      <c r="DJ33" s="98">
        <v>112</v>
      </c>
      <c r="DK33" s="98"/>
      <c r="DL33" s="99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100" customFormat="1" ht="18" customHeight="1">
      <c r="A34" s="42">
        <v>30</v>
      </c>
      <c r="B34" s="106" t="s">
        <v>18</v>
      </c>
      <c r="C34" s="94" t="s">
        <v>58</v>
      </c>
      <c r="D34" s="42">
        <v>1</v>
      </c>
      <c r="E34" s="52">
        <f>AVERAGE(F34:T34)</f>
        <v>137.46666666666667</v>
      </c>
      <c r="F34" s="42">
        <f>LARGE(Z34:AT34,1)</f>
        <v>155</v>
      </c>
      <c r="G34" s="42">
        <f>LARGE(Z34:AT34,2)</f>
        <v>147</v>
      </c>
      <c r="H34" s="42">
        <f>LARGE(Z34:AT34,3)</f>
        <v>140</v>
      </c>
      <c r="I34" s="42">
        <f>LARGE(Z34:AT34,4)</f>
        <v>132</v>
      </c>
      <c r="J34" s="42">
        <f>LARGE(BB34:BX34,1)</f>
        <v>155</v>
      </c>
      <c r="K34" s="42">
        <f>LARGE(BB34:BX34,2)</f>
        <v>131</v>
      </c>
      <c r="L34" s="42">
        <f>LARGE(BB34:BX34,3)</f>
        <v>106</v>
      </c>
      <c r="M34" s="42">
        <f>LARGE(BB34:BX34,4)</f>
        <v>100</v>
      </c>
      <c r="N34" s="42">
        <f>LARGE(CB34:EZ34,1)</f>
        <v>173</v>
      </c>
      <c r="O34" s="42">
        <f>LARGE(CB34:EZ34,2)</f>
        <v>147</v>
      </c>
      <c r="P34" s="42">
        <f>LARGE(CB34:EZ34,3)</f>
        <v>147</v>
      </c>
      <c r="Q34" s="42">
        <f>LARGE(CB34:EZ34,4)</f>
        <v>141</v>
      </c>
      <c r="R34" s="42">
        <f>LARGE(CB34:EZ34,5)</f>
        <v>134</v>
      </c>
      <c r="S34" s="42">
        <f>LARGE(CB34:EZ34,6)</f>
        <v>131</v>
      </c>
      <c r="T34" s="42">
        <f>LARGE(CB34:EZ34,7)</f>
        <v>123</v>
      </c>
      <c r="U34" s="52">
        <f>AVERAGE(AG34:AT34,BM34:BX34,CS34:EZ34)</f>
        <v>110.2</v>
      </c>
      <c r="V34" s="95">
        <f>COUNT(AG34:AT34,BM34:BX34,CS34:EZ34)</f>
        <v>40</v>
      </c>
      <c r="W34" s="6">
        <f>MAX(AG34:AT34,BM34:BX34,CS34:EZ34)</f>
        <v>173</v>
      </c>
      <c r="X34" s="6">
        <f>MIN(AG34:AT34,BM34:BX34,CS34:EZ34)</f>
        <v>51</v>
      </c>
      <c r="Y34" s="15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6">
        <v>82</v>
      </c>
      <c r="AH34" s="6">
        <v>94</v>
      </c>
      <c r="AI34" s="6">
        <v>123</v>
      </c>
      <c r="AJ34" s="6">
        <v>111</v>
      </c>
      <c r="AK34" s="6">
        <v>110</v>
      </c>
      <c r="AL34" s="6">
        <v>89</v>
      </c>
      <c r="AM34" s="6">
        <v>112</v>
      </c>
      <c r="AN34" s="6">
        <v>132</v>
      </c>
      <c r="AO34" s="6">
        <v>155</v>
      </c>
      <c r="AP34" s="6">
        <v>147</v>
      </c>
      <c r="AQ34" s="6">
        <v>84</v>
      </c>
      <c r="AR34" s="6">
        <v>107</v>
      </c>
      <c r="AS34" s="6">
        <v>112</v>
      </c>
      <c r="AT34" s="6">
        <v>140</v>
      </c>
      <c r="AU34" s="15"/>
      <c r="AV34" s="15"/>
      <c r="AW34" s="96">
        <f>AVERAGE(AG34:AT34,BM34:BX34)</f>
        <v>109.75</v>
      </c>
      <c r="AX34" s="1"/>
      <c r="AY34" s="1"/>
      <c r="AZ34" s="96">
        <f>AVERAGE(CS34:EZ34)</f>
        <v>110.875</v>
      </c>
      <c r="BA34" s="15"/>
      <c r="BB34" s="97">
        <v>0</v>
      </c>
      <c r="BC34" s="97">
        <v>0</v>
      </c>
      <c r="BD34" s="97">
        <v>0</v>
      </c>
      <c r="BE34" s="97">
        <v>0</v>
      </c>
      <c r="BF34" s="97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6">
        <v>106</v>
      </c>
      <c r="BN34" s="6">
        <v>67</v>
      </c>
      <c r="BO34" s="6">
        <v>92</v>
      </c>
      <c r="BP34" s="6">
        <v>89</v>
      </c>
      <c r="BQ34" s="6">
        <v>99</v>
      </c>
      <c r="BR34" s="6">
        <v>131</v>
      </c>
      <c r="BS34" s="6"/>
      <c r="BT34" s="6"/>
      <c r="BU34" s="6">
        <v>100</v>
      </c>
      <c r="BV34" s="6">
        <v>99</v>
      </c>
      <c r="BW34" s="6">
        <v>98</v>
      </c>
      <c r="BX34" s="6">
        <v>155</v>
      </c>
      <c r="BY34" s="1"/>
      <c r="BZ34" s="96" t="s">
        <v>87</v>
      </c>
      <c r="CA34" s="96"/>
      <c r="CB34" s="6">
        <f>LARGE(Z34:AT34,5)</f>
        <v>123</v>
      </c>
      <c r="CC34" s="6">
        <f>LARGE(Z34:AT34,6)</f>
        <v>112</v>
      </c>
      <c r="CD34" s="6">
        <f>LARGE(Z34:AT34,7)</f>
        <v>112</v>
      </c>
      <c r="CE34" s="6">
        <f>LARGE(Z34:AT34,8)</f>
        <v>111</v>
      </c>
      <c r="CF34" s="6">
        <f>LARGE(Z34:AT34,9)</f>
        <v>110</v>
      </c>
      <c r="CG34" s="6">
        <f>LARGE(Z34:AT34,10)</f>
        <v>107</v>
      </c>
      <c r="CH34" s="6">
        <f>LARGE(Z34:AT34,11)</f>
        <v>94</v>
      </c>
      <c r="CI34" s="6">
        <f>LARGE(BB34:BX34,5)</f>
        <v>99</v>
      </c>
      <c r="CJ34" s="6">
        <f>LARGE(BB34:BX34,6)</f>
        <v>99</v>
      </c>
      <c r="CK34" s="6">
        <f>LARGE(BB34:BX34,7)</f>
        <v>98</v>
      </c>
      <c r="CL34" s="6">
        <f>LARGE(BB34:BX34,8)</f>
        <v>92</v>
      </c>
      <c r="CM34" s="6">
        <f>LARGE(BB34:BX34,9)</f>
        <v>89</v>
      </c>
      <c r="CN34" s="6">
        <f>LARGE(BB34:BX34,10)</f>
        <v>67</v>
      </c>
      <c r="CO34" s="6">
        <f>LARGE(BB34:BX34,11)</f>
        <v>0</v>
      </c>
      <c r="CP34" s="12"/>
      <c r="CQ34" s="6">
        <v>98</v>
      </c>
      <c r="CR34" s="99">
        <v>85</v>
      </c>
      <c r="CS34" s="113">
        <v>141</v>
      </c>
      <c r="CT34" s="98">
        <v>131</v>
      </c>
      <c r="CU34" s="98">
        <v>147</v>
      </c>
      <c r="CV34" s="98">
        <v>101</v>
      </c>
      <c r="CW34" s="98">
        <v>83</v>
      </c>
      <c r="CX34" s="98">
        <v>51</v>
      </c>
      <c r="CY34" s="98">
        <v>92</v>
      </c>
      <c r="CZ34" s="98">
        <v>88</v>
      </c>
      <c r="DA34" s="98">
        <v>173</v>
      </c>
      <c r="DB34" s="98">
        <v>147</v>
      </c>
      <c r="DC34" s="98">
        <v>89</v>
      </c>
      <c r="DD34" s="98">
        <v>121</v>
      </c>
      <c r="DE34" s="98">
        <v>93</v>
      </c>
      <c r="DF34" s="98">
        <v>101</v>
      </c>
      <c r="DG34" s="98">
        <v>134</v>
      </c>
      <c r="DH34" s="98">
        <v>82</v>
      </c>
      <c r="DI34" s="98"/>
      <c r="DJ34" s="98"/>
      <c r="DK34" s="98"/>
      <c r="DL34" s="99"/>
      <c r="DM34" s="98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100" customFormat="1" ht="18" customHeight="1">
      <c r="A35" s="42">
        <v>31</v>
      </c>
      <c r="B35" s="106" t="s">
        <v>39</v>
      </c>
      <c r="C35" s="94" t="s">
        <v>58</v>
      </c>
      <c r="D35" s="42">
        <v>2</v>
      </c>
      <c r="E35" s="52">
        <f>AVERAGE(F35:T35)</f>
        <v>135.53333333333333</v>
      </c>
      <c r="F35" s="42">
        <f>LARGE(Z35:AT35,1)</f>
        <v>198</v>
      </c>
      <c r="G35" s="42">
        <f>LARGE(Z35:AT35,2)</f>
        <v>198</v>
      </c>
      <c r="H35" s="42">
        <f>LARGE(Z35:AT35,3)</f>
        <v>157</v>
      </c>
      <c r="I35" s="42">
        <f>LARGE(Z35:AT35,4)</f>
        <v>129</v>
      </c>
      <c r="J35" s="42">
        <f>LARGE(BB35:BX35,1)</f>
        <v>116</v>
      </c>
      <c r="K35" s="42">
        <f>LARGE(BB35:BX35,2)</f>
        <v>111</v>
      </c>
      <c r="L35" s="42">
        <f>LARGE(BB35:BX35,3)</f>
        <v>93</v>
      </c>
      <c r="M35" s="42">
        <f>LARGE(BB35:BX35,4)</f>
        <v>71</v>
      </c>
      <c r="N35" s="42">
        <f>LARGE(CB35:EZ35,1)</f>
        <v>149</v>
      </c>
      <c r="O35" s="42">
        <f>LARGE(CB35:EZ35,2)</f>
        <v>147</v>
      </c>
      <c r="P35" s="42">
        <f>LARGE(CB35:EZ35,3)</f>
        <v>145</v>
      </c>
      <c r="Q35" s="42">
        <f>LARGE(CB35:EZ35,4)</f>
        <v>138</v>
      </c>
      <c r="R35" s="42">
        <f>LARGE(CB35:EZ35,5)</f>
        <v>135</v>
      </c>
      <c r="S35" s="42">
        <f>LARGE(CB35:EZ35,6)</f>
        <v>127</v>
      </c>
      <c r="T35" s="42">
        <f>LARGE(CB35:EZ35,7)</f>
        <v>119</v>
      </c>
      <c r="U35" s="52">
        <f>AVERAGE(AG35:AT35,BM35:BX35,CS35:EZ35)</f>
        <v>122.25</v>
      </c>
      <c r="V35" s="95">
        <f>COUNT(AG35:AT35,BM35:BX35,CS35:EZ35)</f>
        <v>20</v>
      </c>
      <c r="W35" s="6">
        <f>MAX(AG35:AT35,BM35:BX35,CS35:EZ35)</f>
        <v>198</v>
      </c>
      <c r="X35" s="6">
        <f>MIN(AG35:AT35,BM35:BX35,CS35:EZ35)</f>
        <v>50</v>
      </c>
      <c r="Y35" s="15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6">
        <v>198</v>
      </c>
      <c r="AH35" s="6">
        <v>198</v>
      </c>
      <c r="AI35" s="6">
        <v>157</v>
      </c>
      <c r="AJ35" s="6">
        <v>127</v>
      </c>
      <c r="AK35" s="6">
        <v>119</v>
      </c>
      <c r="AL35" s="6">
        <v>129</v>
      </c>
      <c r="AM35" s="6">
        <v>95</v>
      </c>
      <c r="AN35" s="6">
        <v>50</v>
      </c>
      <c r="AO35" s="6"/>
      <c r="AP35" s="6"/>
      <c r="AQ35" s="6"/>
      <c r="AR35" s="6"/>
      <c r="AS35" s="6"/>
      <c r="AT35" s="6"/>
      <c r="AU35" s="15"/>
      <c r="AV35" s="15"/>
      <c r="AW35" s="96">
        <f>AVERAGE(AG35:AT35,BM35:BX35)</f>
        <v>122</v>
      </c>
      <c r="AX35" s="1"/>
      <c r="AY35" s="1"/>
      <c r="AZ35" s="96">
        <f>AVERAGE(CS35:EZ35)</f>
        <v>122.625</v>
      </c>
      <c r="BA35" s="15"/>
      <c r="BB35" s="97">
        <v>0</v>
      </c>
      <c r="BC35" s="97">
        <v>0</v>
      </c>
      <c r="BD35" s="97">
        <v>0</v>
      </c>
      <c r="BE35" s="97">
        <v>0</v>
      </c>
      <c r="BF35" s="97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6"/>
      <c r="BN35" s="6"/>
      <c r="BO35" s="6">
        <v>111</v>
      </c>
      <c r="BP35" s="6">
        <v>116</v>
      </c>
      <c r="BQ35" s="6"/>
      <c r="BR35" s="6"/>
      <c r="BS35" s="6"/>
      <c r="BT35" s="6"/>
      <c r="BU35" s="6">
        <v>71</v>
      </c>
      <c r="BV35" s="6">
        <v>93</v>
      </c>
      <c r="BW35" s="6"/>
      <c r="BX35" s="6"/>
      <c r="BY35" s="1"/>
      <c r="BZ35" s="96" t="s">
        <v>87</v>
      </c>
      <c r="CA35" s="96"/>
      <c r="CB35" s="6">
        <f>LARGE(Z35:AT35,5)</f>
        <v>127</v>
      </c>
      <c r="CC35" s="6">
        <f>LARGE(Z35:AT35,6)</f>
        <v>119</v>
      </c>
      <c r="CD35" s="6">
        <f>LARGE(Z35:AT35,7)</f>
        <v>95</v>
      </c>
      <c r="CE35" s="6">
        <f>LARGE(Z35:AT35,8)</f>
        <v>50</v>
      </c>
      <c r="CF35" s="6">
        <f>LARGE(Z35:AT35,9)</f>
        <v>0</v>
      </c>
      <c r="CG35" s="6">
        <f>LARGE(Z35:AT35,10)</f>
        <v>0</v>
      </c>
      <c r="CH35" s="6">
        <f>LARGE(Z35:AT35,11)</f>
        <v>0</v>
      </c>
      <c r="CI35" s="6">
        <f>LARGE(BB35:BX35,5)</f>
        <v>0</v>
      </c>
      <c r="CJ35" s="6">
        <f>LARGE(BB35:BX35,6)</f>
        <v>0</v>
      </c>
      <c r="CK35" s="6">
        <f>LARGE(BB35:BX35,7)</f>
        <v>0</v>
      </c>
      <c r="CL35" s="6">
        <f>LARGE(BB35:BX35,8)</f>
        <v>0</v>
      </c>
      <c r="CM35" s="6">
        <f>LARGE(BB35:BX35,9)</f>
        <v>0</v>
      </c>
      <c r="CN35" s="6">
        <f>LARGE(BB35:BX35,10)</f>
        <v>0</v>
      </c>
      <c r="CO35" s="6">
        <f>LARGE(BB35:BX35,11)</f>
        <v>0</v>
      </c>
      <c r="CP35" s="12"/>
      <c r="CQ35" s="6"/>
      <c r="CR35" s="99"/>
      <c r="CS35" s="113">
        <v>135</v>
      </c>
      <c r="CT35" s="98">
        <v>59</v>
      </c>
      <c r="CU35" s="98">
        <v>147</v>
      </c>
      <c r="CV35" s="98">
        <v>138</v>
      </c>
      <c r="CW35" s="98">
        <v>149</v>
      </c>
      <c r="CX35" s="98">
        <v>145</v>
      </c>
      <c r="CY35" s="98">
        <v>95</v>
      </c>
      <c r="CZ35" s="98">
        <v>113</v>
      </c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9"/>
      <c r="DM35" s="98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100" customFormat="1" ht="18" customHeight="1">
      <c r="A36" s="42">
        <v>32</v>
      </c>
      <c r="B36" s="106" t="s">
        <v>102</v>
      </c>
      <c r="C36" s="94" t="s">
        <v>27</v>
      </c>
      <c r="D36" s="42">
        <v>3</v>
      </c>
      <c r="E36" s="52">
        <f>AVERAGE(F36:T36)</f>
        <v>133.8</v>
      </c>
      <c r="F36" s="42">
        <f>LARGE(Z36:AT36,1)</f>
        <v>125</v>
      </c>
      <c r="G36" s="42">
        <f>LARGE(Z36:AT36,2)</f>
        <v>118</v>
      </c>
      <c r="H36" s="42">
        <f>LARGE(Z36:AT36,3)</f>
        <v>106</v>
      </c>
      <c r="I36" s="42">
        <f>LARGE(Z36:AT36,4)</f>
        <v>105</v>
      </c>
      <c r="J36" s="42">
        <f>LARGE(BB36:BX36,1)</f>
        <v>158</v>
      </c>
      <c r="K36" s="42">
        <f>LARGE(BB36:BX36,2)</f>
        <v>135</v>
      </c>
      <c r="L36" s="42">
        <f>LARGE(BB36:BX36,3)</f>
        <v>126</v>
      </c>
      <c r="M36" s="42">
        <f>LARGE(BB36:BX36,4)</f>
        <v>119</v>
      </c>
      <c r="N36" s="42">
        <f>LARGE(CB36:EZ36,1)</f>
        <v>165</v>
      </c>
      <c r="O36" s="42">
        <f>LARGE(CB36:EZ36,2)</f>
        <v>159</v>
      </c>
      <c r="P36" s="42">
        <f>LARGE(CB36:EZ36,3)</f>
        <v>158</v>
      </c>
      <c r="Q36" s="42">
        <f>LARGE(CB36:EZ36,4)</f>
        <v>139</v>
      </c>
      <c r="R36" s="42">
        <f>LARGE(CB36:EZ36,5)</f>
        <v>133</v>
      </c>
      <c r="S36" s="42">
        <f>LARGE(CB36:EZ36,6)</f>
        <v>133</v>
      </c>
      <c r="T36" s="42">
        <f>LARGE(CB36:EZ36,7)</f>
        <v>128</v>
      </c>
      <c r="U36" s="52">
        <f>AVERAGE(AG36:AT36,BM36:BX36,CS36:EZ36)</f>
        <v>108.94736842105263</v>
      </c>
      <c r="V36" s="95">
        <f>COUNT(AG36:AT36,BM36:BX36,CS36:EZ36)</f>
        <v>38</v>
      </c>
      <c r="W36" s="6">
        <f>MAX(AG36:AT36,BM36:BX36,CS36:EZ36)</f>
        <v>165</v>
      </c>
      <c r="X36" s="6">
        <f>MIN(AG36:AT36,BM36:BX36,CS36:EZ36)</f>
        <v>63</v>
      </c>
      <c r="Y36" s="15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6">
        <v>125</v>
      </c>
      <c r="AH36" s="6">
        <v>98</v>
      </c>
      <c r="AI36" s="6">
        <v>104</v>
      </c>
      <c r="AJ36" s="6">
        <v>101</v>
      </c>
      <c r="AK36" s="6"/>
      <c r="AL36" s="6"/>
      <c r="AM36" s="6">
        <v>63</v>
      </c>
      <c r="AN36" s="6">
        <v>76</v>
      </c>
      <c r="AO36" s="6">
        <v>96</v>
      </c>
      <c r="AP36" s="6">
        <v>106</v>
      </c>
      <c r="AQ36" s="6">
        <v>105</v>
      </c>
      <c r="AR36" s="6">
        <v>91</v>
      </c>
      <c r="AS36" s="6">
        <v>118</v>
      </c>
      <c r="AT36" s="6">
        <v>97</v>
      </c>
      <c r="AU36" s="15"/>
      <c r="AV36" s="15"/>
      <c r="AW36" s="96">
        <f>AVERAGE(AG36:AT36,BM36:BX36)</f>
        <v>102.6</v>
      </c>
      <c r="AX36" s="1"/>
      <c r="AY36" s="1"/>
      <c r="AZ36" s="96">
        <f>AVERAGE(CS36:EZ36)</f>
        <v>116</v>
      </c>
      <c r="BA36" s="15"/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6"/>
      <c r="BN36" s="6"/>
      <c r="BO36" s="6">
        <v>119</v>
      </c>
      <c r="BP36" s="6">
        <v>74</v>
      </c>
      <c r="BQ36" s="6">
        <v>91</v>
      </c>
      <c r="BR36" s="6">
        <v>67</v>
      </c>
      <c r="BS36" s="6"/>
      <c r="BT36" s="6"/>
      <c r="BU36" s="6">
        <v>102</v>
      </c>
      <c r="BV36" s="6">
        <v>126</v>
      </c>
      <c r="BW36" s="6">
        <v>158</v>
      </c>
      <c r="BX36" s="6">
        <v>135</v>
      </c>
      <c r="BY36" s="1"/>
      <c r="BZ36" s="96" t="s">
        <v>88</v>
      </c>
      <c r="CA36" s="96"/>
      <c r="CB36" s="6">
        <f>LARGE(Z36:AT36,5)</f>
        <v>104</v>
      </c>
      <c r="CC36" s="6">
        <f>LARGE(Z36:AT36,6)</f>
        <v>101</v>
      </c>
      <c r="CD36" s="6">
        <f>LARGE(Z36:AT36,7)</f>
        <v>98</v>
      </c>
      <c r="CE36" s="6">
        <f>LARGE(Z36:AT36,8)</f>
        <v>97</v>
      </c>
      <c r="CF36" s="6">
        <f>LARGE(Z36:AT36,9)</f>
        <v>96</v>
      </c>
      <c r="CG36" s="6">
        <f>LARGE(Z36:AT36,10)</f>
        <v>91</v>
      </c>
      <c r="CH36" s="6">
        <f>LARGE(Z36:AT36,11)</f>
        <v>76</v>
      </c>
      <c r="CI36" s="6">
        <f>LARGE(BB36:BX36,5)</f>
        <v>102</v>
      </c>
      <c r="CJ36" s="6">
        <f>LARGE(BB36:BX36,6)</f>
        <v>91</v>
      </c>
      <c r="CK36" s="6">
        <f>LARGE(BB36:BX36,7)</f>
        <v>74</v>
      </c>
      <c r="CL36" s="6">
        <f>LARGE(BB36:BX36,8)</f>
        <v>67</v>
      </c>
      <c r="CM36" s="6">
        <f>LARGE(BB36:BX36,9)</f>
        <v>0</v>
      </c>
      <c r="CN36" s="6">
        <f>LARGE(BB36:BX36,10)</f>
        <v>0</v>
      </c>
      <c r="CO36" s="6">
        <f>LARGE(BB36:BX36,11)</f>
        <v>0</v>
      </c>
      <c r="CP36" s="12"/>
      <c r="CQ36" s="6">
        <v>159</v>
      </c>
      <c r="CR36" s="13">
        <v>105</v>
      </c>
      <c r="CS36" s="113">
        <v>128</v>
      </c>
      <c r="CT36" s="98">
        <v>165</v>
      </c>
      <c r="CU36" s="98">
        <v>95</v>
      </c>
      <c r="CV36" s="98">
        <v>95</v>
      </c>
      <c r="CW36" s="98">
        <v>139</v>
      </c>
      <c r="CX36" s="98">
        <v>115</v>
      </c>
      <c r="CY36" s="98">
        <v>108</v>
      </c>
      <c r="CZ36" s="98">
        <v>133</v>
      </c>
      <c r="DA36" s="98">
        <v>94</v>
      </c>
      <c r="DB36" s="98">
        <v>120</v>
      </c>
      <c r="DC36" s="98">
        <v>128</v>
      </c>
      <c r="DD36" s="98">
        <v>133</v>
      </c>
      <c r="DE36" s="98">
        <v>89</v>
      </c>
      <c r="DF36" s="98">
        <v>105</v>
      </c>
      <c r="DG36" s="98">
        <v>158</v>
      </c>
      <c r="DH36" s="98">
        <v>114</v>
      </c>
      <c r="DI36" s="98">
        <v>88</v>
      </c>
      <c r="DJ36" s="98">
        <v>81</v>
      </c>
      <c r="DK36" s="98"/>
      <c r="DL36" s="99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100" customFormat="1" ht="18" customHeight="1">
      <c r="A37" s="42">
        <v>33</v>
      </c>
      <c r="B37" s="106" t="s">
        <v>121</v>
      </c>
      <c r="C37" s="94" t="s">
        <v>104</v>
      </c>
      <c r="D37" s="42">
        <v>3</v>
      </c>
      <c r="E37" s="52">
        <f>AVERAGE(F37:T37)</f>
        <v>133.6</v>
      </c>
      <c r="F37" s="42">
        <f>LARGE(Z37:AT37,1)</f>
        <v>171</v>
      </c>
      <c r="G37" s="42">
        <f>LARGE(Z37:AT37,2)</f>
        <v>144</v>
      </c>
      <c r="H37" s="42">
        <f>LARGE(Z37:AT37,3)</f>
        <v>138</v>
      </c>
      <c r="I37" s="42">
        <f>LARGE(Z37:AT37,4)</f>
        <v>116</v>
      </c>
      <c r="J37" s="42">
        <f>LARGE(BB37:BX37,1)</f>
        <v>149</v>
      </c>
      <c r="K37" s="42">
        <f>LARGE(BB37:BX37,2)</f>
        <v>108</v>
      </c>
      <c r="L37" s="42">
        <f>LARGE(BB37:BX37,3)</f>
        <v>105</v>
      </c>
      <c r="M37" s="42">
        <f>LARGE(BB37:BX37,4)</f>
        <v>97</v>
      </c>
      <c r="N37" s="42">
        <f>LARGE(CB37:EZ37,1)</f>
        <v>185</v>
      </c>
      <c r="O37" s="42">
        <f>LARGE(CB37:EZ37,2)</f>
        <v>150</v>
      </c>
      <c r="P37" s="42">
        <f>LARGE(CB37:EZ37,3)</f>
        <v>147</v>
      </c>
      <c r="Q37" s="42">
        <f>LARGE(CB37:EZ37,4)</f>
        <v>140</v>
      </c>
      <c r="R37" s="42">
        <f>LARGE(CB37:EZ37,5)</f>
        <v>122</v>
      </c>
      <c r="S37" s="42">
        <f>LARGE(CB37:EZ37,6)</f>
        <v>119</v>
      </c>
      <c r="T37" s="42">
        <f>LARGE(CB37:EZ37,7)</f>
        <v>113</v>
      </c>
      <c r="U37" s="52">
        <f>AVERAGE(AG37:AT37,BM37:BX37,CS37:EZ37)</f>
        <v>104.1842105263158</v>
      </c>
      <c r="V37" s="95">
        <f>COUNT(AG37:AT37,BM37:BX37,CS37:EZ37)</f>
        <v>38</v>
      </c>
      <c r="W37" s="6">
        <f>MAX(AG37:AT37,BM37:BX37,CS37:EZ37)</f>
        <v>185</v>
      </c>
      <c r="X37" s="6">
        <f>MIN(AG37:AT37,BM37:BX37,CS37:EZ37)</f>
        <v>43</v>
      </c>
      <c r="Y37" s="15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6">
        <v>138</v>
      </c>
      <c r="AH37" s="6">
        <v>73</v>
      </c>
      <c r="AI37" s="6"/>
      <c r="AJ37" s="6"/>
      <c r="AK37" s="6">
        <v>82</v>
      </c>
      <c r="AL37" s="6">
        <v>144</v>
      </c>
      <c r="AM37" s="6"/>
      <c r="AN37" s="6"/>
      <c r="AO37" s="6">
        <v>171</v>
      </c>
      <c r="AP37" s="6">
        <v>84</v>
      </c>
      <c r="AQ37" s="6">
        <v>116</v>
      </c>
      <c r="AR37" s="6">
        <v>113</v>
      </c>
      <c r="AS37" s="6">
        <v>89</v>
      </c>
      <c r="AT37" s="6">
        <v>109</v>
      </c>
      <c r="AU37" s="15"/>
      <c r="AV37" s="15"/>
      <c r="AW37" s="96">
        <f>AVERAGE(AG37:AT37,BM37:BX37)</f>
        <v>104.88888888888889</v>
      </c>
      <c r="AX37" s="1"/>
      <c r="AY37" s="1"/>
      <c r="AZ37" s="96">
        <f>AVERAGE(CS37:EZ37)</f>
        <v>103.55</v>
      </c>
      <c r="BA37" s="15"/>
      <c r="BB37" s="97">
        <v>0</v>
      </c>
      <c r="BC37" s="97">
        <v>0</v>
      </c>
      <c r="BD37" s="97">
        <v>0</v>
      </c>
      <c r="BE37" s="97">
        <v>0</v>
      </c>
      <c r="BF37" s="97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6">
        <v>77</v>
      </c>
      <c r="BN37" s="6">
        <v>149</v>
      </c>
      <c r="BO37" s="6">
        <v>83</v>
      </c>
      <c r="BP37" s="6">
        <v>82</v>
      </c>
      <c r="BQ37" s="6">
        <v>97</v>
      </c>
      <c r="BR37" s="6">
        <v>108</v>
      </c>
      <c r="BS37" s="6"/>
      <c r="BT37" s="6"/>
      <c r="BU37" s="6">
        <v>105</v>
      </c>
      <c r="BV37" s="6">
        <v>68</v>
      </c>
      <c r="BW37" s="6"/>
      <c r="BX37" s="6"/>
      <c r="BY37" s="1"/>
      <c r="BZ37" s="96"/>
      <c r="CA37" s="96"/>
      <c r="CB37" s="6">
        <f>LARGE(Z37:AT37,5)</f>
        <v>113</v>
      </c>
      <c r="CC37" s="6">
        <f>LARGE(Z37:AT37,6)</f>
        <v>109</v>
      </c>
      <c r="CD37" s="6">
        <f>LARGE(Z37:AT37,7)</f>
        <v>89</v>
      </c>
      <c r="CE37" s="6">
        <f>LARGE(Z37:AT37,8)</f>
        <v>84</v>
      </c>
      <c r="CF37" s="6">
        <f>LARGE(Z37:AT37,9)</f>
        <v>82</v>
      </c>
      <c r="CG37" s="6">
        <f>LARGE(Z37:AT37,10)</f>
        <v>73</v>
      </c>
      <c r="CH37" s="6">
        <f>LARGE(Z37:AT37,11)</f>
        <v>0</v>
      </c>
      <c r="CI37" s="6">
        <f>LARGE(BB37:BX37,5)</f>
        <v>83</v>
      </c>
      <c r="CJ37" s="6">
        <f>LARGE(BB37:BX37,6)</f>
        <v>82</v>
      </c>
      <c r="CK37" s="6">
        <f>LARGE(BB37:BX37,7)</f>
        <v>77</v>
      </c>
      <c r="CL37" s="6">
        <f>LARGE(BB37:BX37,8)</f>
        <v>68</v>
      </c>
      <c r="CM37" s="6">
        <f>LARGE(BB37:BX37,9)</f>
        <v>0</v>
      </c>
      <c r="CN37" s="6">
        <f>LARGE(BB37:BX37,10)</f>
        <v>0</v>
      </c>
      <c r="CO37" s="6">
        <f>LARGE(BB37:BX37,11)</f>
        <v>0</v>
      </c>
      <c r="CP37" s="12"/>
      <c r="CQ37" s="6">
        <v>74</v>
      </c>
      <c r="CR37" s="13">
        <v>98</v>
      </c>
      <c r="CS37" s="114">
        <v>147</v>
      </c>
      <c r="CT37" s="6">
        <v>83</v>
      </c>
      <c r="CU37" s="6">
        <v>98</v>
      </c>
      <c r="CV37" s="6">
        <v>86</v>
      </c>
      <c r="CW37" s="6">
        <v>122</v>
      </c>
      <c r="CX37" s="6">
        <v>119</v>
      </c>
      <c r="CY37" s="6">
        <v>107</v>
      </c>
      <c r="CZ37" s="6">
        <v>97</v>
      </c>
      <c r="DA37" s="6">
        <v>43</v>
      </c>
      <c r="DB37" s="6">
        <v>90</v>
      </c>
      <c r="DC37" s="6">
        <v>67</v>
      </c>
      <c r="DD37" s="6">
        <v>103</v>
      </c>
      <c r="DE37" s="6">
        <v>84</v>
      </c>
      <c r="DF37" s="6">
        <v>150</v>
      </c>
      <c r="DG37" s="6">
        <v>140</v>
      </c>
      <c r="DH37" s="6">
        <v>98</v>
      </c>
      <c r="DI37" s="6">
        <v>106</v>
      </c>
      <c r="DJ37" s="6">
        <v>185</v>
      </c>
      <c r="DK37" s="6">
        <v>96</v>
      </c>
      <c r="DL37" s="13">
        <v>50</v>
      </c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100" customFormat="1" ht="18" customHeight="1">
      <c r="A38" s="42">
        <v>34</v>
      </c>
      <c r="B38" s="106" t="s">
        <v>152</v>
      </c>
      <c r="C38" s="94" t="s">
        <v>24</v>
      </c>
      <c r="D38" s="42">
        <v>3</v>
      </c>
      <c r="E38" s="52">
        <f>AVERAGE(F38:T38)</f>
        <v>132.93333333333334</v>
      </c>
      <c r="F38" s="42">
        <f>LARGE(Z38:AT38,1)</f>
        <v>168</v>
      </c>
      <c r="G38" s="42">
        <f>LARGE(Z38:AT38,2)</f>
        <v>153</v>
      </c>
      <c r="H38" s="42">
        <f>LARGE(Z38:AT38,3)</f>
        <v>108</v>
      </c>
      <c r="I38" s="42">
        <f>LARGE(Z38:AT38,4)</f>
        <v>102</v>
      </c>
      <c r="J38" s="42">
        <f>LARGE(BB38:BX38,1)</f>
        <v>137</v>
      </c>
      <c r="K38" s="42">
        <f>LARGE(BB38:BX38,2)</f>
        <v>128</v>
      </c>
      <c r="L38" s="42">
        <f>LARGE(BB38:BX38,3)</f>
        <v>120</v>
      </c>
      <c r="M38" s="42">
        <f>LARGE(BB38:BX38,4)</f>
        <v>117</v>
      </c>
      <c r="N38" s="42">
        <f>LARGE(CB38:EZ38,1)</f>
        <v>166</v>
      </c>
      <c r="O38" s="42">
        <f>LARGE(CB38:EZ38,2)</f>
        <v>159</v>
      </c>
      <c r="P38" s="42">
        <f>LARGE(CB38:EZ38,3)</f>
        <v>149</v>
      </c>
      <c r="Q38" s="42">
        <f>LARGE(CB38:EZ38,4)</f>
        <v>128</v>
      </c>
      <c r="R38" s="42">
        <f>LARGE(CB38:EZ38,5)</f>
        <v>122</v>
      </c>
      <c r="S38" s="42">
        <f>LARGE(CB38:EZ38,6)</f>
        <v>121</v>
      </c>
      <c r="T38" s="42">
        <f>LARGE(CB38:EZ38,7)</f>
        <v>116</v>
      </c>
      <c r="U38" s="52">
        <f>AVERAGE(AG38:AT38,BM38:BX38,CS38:EZ38)</f>
        <v>103.5</v>
      </c>
      <c r="V38" s="95">
        <f>COUNT(AG38:AT38,BM38:BX38,CS38:EZ38)</f>
        <v>40</v>
      </c>
      <c r="W38" s="6">
        <f>MAX(AG38:AT38,BM38:BX38,CS38:EZ38)</f>
        <v>168</v>
      </c>
      <c r="X38" s="6">
        <f>MIN(AG38:AT38,BM38:BX38,CS38:EZ38)</f>
        <v>40</v>
      </c>
      <c r="Y38" s="15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6"/>
      <c r="AH38" s="6"/>
      <c r="AI38" s="6">
        <v>108</v>
      </c>
      <c r="AJ38" s="6">
        <v>168</v>
      </c>
      <c r="AK38" s="6">
        <v>153</v>
      </c>
      <c r="AL38" s="6">
        <v>78</v>
      </c>
      <c r="AM38" s="6"/>
      <c r="AN38" s="6"/>
      <c r="AO38" s="6">
        <v>95</v>
      </c>
      <c r="AP38" s="6">
        <v>89</v>
      </c>
      <c r="AQ38" s="6">
        <v>48</v>
      </c>
      <c r="AR38" s="6">
        <v>40</v>
      </c>
      <c r="AS38" s="6">
        <v>73</v>
      </c>
      <c r="AT38" s="6">
        <v>102</v>
      </c>
      <c r="AU38" s="15"/>
      <c r="AV38" s="15"/>
      <c r="AW38" s="96">
        <f>AVERAGE(AG38:AT38,BM38:BX38)</f>
        <v>100.75</v>
      </c>
      <c r="AX38" s="1"/>
      <c r="AY38" s="1"/>
      <c r="AZ38" s="96">
        <f>AVERAGE(CS38:EZ38)</f>
        <v>106.25</v>
      </c>
      <c r="BA38" s="15"/>
      <c r="BB38" s="97">
        <v>0</v>
      </c>
      <c r="BC38" s="97">
        <v>0</v>
      </c>
      <c r="BD38" s="97">
        <v>0</v>
      </c>
      <c r="BE38" s="97">
        <v>0</v>
      </c>
      <c r="BF38" s="97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6">
        <v>101</v>
      </c>
      <c r="BN38" s="6">
        <v>117</v>
      </c>
      <c r="BO38" s="6">
        <v>103</v>
      </c>
      <c r="BP38" s="6">
        <v>74</v>
      </c>
      <c r="BQ38" s="6">
        <v>103</v>
      </c>
      <c r="BR38" s="6">
        <v>102</v>
      </c>
      <c r="BS38" s="6"/>
      <c r="BT38" s="6"/>
      <c r="BU38" s="6">
        <v>76</v>
      </c>
      <c r="BV38" s="6">
        <v>137</v>
      </c>
      <c r="BW38" s="6">
        <v>128</v>
      </c>
      <c r="BX38" s="6">
        <v>120</v>
      </c>
      <c r="BY38" s="1"/>
      <c r="BZ38" s="96" t="s">
        <v>88</v>
      </c>
      <c r="CA38" s="96"/>
      <c r="CB38" s="6">
        <f>LARGE(Z38:AT38,5)</f>
        <v>95</v>
      </c>
      <c r="CC38" s="6">
        <f>LARGE(Z38:AT38,6)</f>
        <v>89</v>
      </c>
      <c r="CD38" s="6">
        <f>LARGE(Z38:AT38,7)</f>
        <v>78</v>
      </c>
      <c r="CE38" s="6">
        <f>LARGE(Z38:AT38,8)</f>
        <v>73</v>
      </c>
      <c r="CF38" s="6">
        <f>LARGE(Z38:AT38,9)</f>
        <v>48</v>
      </c>
      <c r="CG38" s="6">
        <f>LARGE(Z38:AT38,10)</f>
        <v>40</v>
      </c>
      <c r="CH38" s="6">
        <f>LARGE(Z38:AT38,11)</f>
        <v>0</v>
      </c>
      <c r="CI38" s="6">
        <f>LARGE(BB38:BX38,5)</f>
        <v>103</v>
      </c>
      <c r="CJ38" s="6">
        <f>LARGE(BB38:BX38,6)</f>
        <v>103</v>
      </c>
      <c r="CK38" s="6">
        <f>LARGE(BB38:BX38,7)</f>
        <v>102</v>
      </c>
      <c r="CL38" s="6">
        <f>LARGE(BB38:BX38,8)</f>
        <v>101</v>
      </c>
      <c r="CM38" s="6">
        <f>LARGE(BB38:BX38,9)</f>
        <v>76</v>
      </c>
      <c r="CN38" s="6">
        <f>LARGE(BB38:BX38,10)</f>
        <v>74</v>
      </c>
      <c r="CO38" s="6">
        <f>LARGE(BB38:BX38,11)</f>
        <v>0</v>
      </c>
      <c r="CP38" s="12"/>
      <c r="CQ38" s="6"/>
      <c r="CR38" s="13"/>
      <c r="CS38" s="113">
        <v>81</v>
      </c>
      <c r="CT38" s="98">
        <v>91</v>
      </c>
      <c r="CU38" s="98">
        <v>106</v>
      </c>
      <c r="CV38" s="98">
        <v>83</v>
      </c>
      <c r="CW38" s="98">
        <v>74</v>
      </c>
      <c r="CX38" s="98">
        <v>111</v>
      </c>
      <c r="CY38" s="98">
        <v>101</v>
      </c>
      <c r="CZ38" s="98">
        <v>61</v>
      </c>
      <c r="DA38" s="98">
        <v>48</v>
      </c>
      <c r="DB38" s="98">
        <v>121</v>
      </c>
      <c r="DC38" s="98">
        <v>116</v>
      </c>
      <c r="DD38" s="98">
        <v>98</v>
      </c>
      <c r="DE38" s="98">
        <v>93</v>
      </c>
      <c r="DF38" s="98">
        <v>149</v>
      </c>
      <c r="DG38" s="98">
        <v>108</v>
      </c>
      <c r="DH38" s="98">
        <v>128</v>
      </c>
      <c r="DI38" s="98">
        <v>159</v>
      </c>
      <c r="DJ38" s="98">
        <v>122</v>
      </c>
      <c r="DK38" s="98">
        <v>109</v>
      </c>
      <c r="DL38" s="99">
        <v>166</v>
      </c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100" customFormat="1" ht="18" customHeight="1">
      <c r="A39" s="42">
        <v>35</v>
      </c>
      <c r="B39" s="106" t="s">
        <v>54</v>
      </c>
      <c r="C39" s="94" t="s">
        <v>58</v>
      </c>
      <c r="D39" s="42">
        <v>1</v>
      </c>
      <c r="E39" s="52">
        <f>AVERAGE(F39:T39)</f>
        <v>132.06666666666666</v>
      </c>
      <c r="F39" s="42">
        <f>LARGE(Z39:AT39,1)</f>
        <v>162</v>
      </c>
      <c r="G39" s="42">
        <f>LARGE(Z39:AT39,2)</f>
        <v>140</v>
      </c>
      <c r="H39" s="42">
        <f>LARGE(Z39:AT39,3)</f>
        <v>129</v>
      </c>
      <c r="I39" s="42">
        <f>LARGE(Z39:AT39,4)</f>
        <v>118</v>
      </c>
      <c r="J39" s="42">
        <f>LARGE(BB39:BX39,1)</f>
        <v>143</v>
      </c>
      <c r="K39" s="42">
        <f>LARGE(BB39:BX39,2)</f>
        <v>129</v>
      </c>
      <c r="L39" s="42">
        <f>LARGE(BB39:BX39,3)</f>
        <v>115</v>
      </c>
      <c r="M39" s="42">
        <f>LARGE(BB39:BX39,4)</f>
        <v>103</v>
      </c>
      <c r="N39" s="42">
        <f>LARGE(CB39:EZ39,1)</f>
        <v>150</v>
      </c>
      <c r="O39" s="42">
        <f>LARGE(CB39:EZ39,2)</f>
        <v>149</v>
      </c>
      <c r="P39" s="42">
        <f>LARGE(CB39:EZ39,3)</f>
        <v>136</v>
      </c>
      <c r="Q39" s="42">
        <f>LARGE(CB39:EZ39,4)</f>
        <v>135</v>
      </c>
      <c r="R39" s="42">
        <f>LARGE(CB39:EZ39,5)</f>
        <v>125</v>
      </c>
      <c r="S39" s="42">
        <f>LARGE(CB39:EZ39,6)</f>
        <v>125</v>
      </c>
      <c r="T39" s="42">
        <f>LARGE(CB39:EZ39,7)</f>
        <v>122</v>
      </c>
      <c r="U39" s="52">
        <f>AVERAGE(AG39:AT39,BM39:BX39,CS39:EZ39)</f>
        <v>104.5</v>
      </c>
      <c r="V39" s="95">
        <f>COUNT(AG39:AT39,BM39:BX39,CS39:EZ39)</f>
        <v>40</v>
      </c>
      <c r="W39" s="6">
        <f>MAX(AG39:AT39,BM39:BX39,CS39:EZ39)</f>
        <v>162</v>
      </c>
      <c r="X39" s="6">
        <f>MIN(AG39:AT39,BM39:BX39,CS39:EZ39)</f>
        <v>51</v>
      </c>
      <c r="Y39" s="15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6">
        <v>129</v>
      </c>
      <c r="AH39" s="6">
        <v>162</v>
      </c>
      <c r="AI39" s="6">
        <v>85</v>
      </c>
      <c r="AJ39" s="6">
        <v>118</v>
      </c>
      <c r="AK39" s="6">
        <v>58</v>
      </c>
      <c r="AL39" s="6">
        <v>109</v>
      </c>
      <c r="AM39" s="6">
        <v>102</v>
      </c>
      <c r="AN39" s="6">
        <v>58</v>
      </c>
      <c r="AO39" s="6">
        <v>75</v>
      </c>
      <c r="AP39" s="6">
        <v>140</v>
      </c>
      <c r="AQ39" s="6">
        <v>90</v>
      </c>
      <c r="AR39" s="6">
        <v>66</v>
      </c>
      <c r="AS39" s="6">
        <v>88</v>
      </c>
      <c r="AT39" s="6">
        <v>78</v>
      </c>
      <c r="AU39" s="15"/>
      <c r="AV39" s="15"/>
      <c r="AW39" s="96">
        <f>AVERAGE(AG39:AT39,BM39:BX39)</f>
        <v>97.72727272727273</v>
      </c>
      <c r="AX39" s="1"/>
      <c r="AY39" s="1"/>
      <c r="AZ39" s="96">
        <f>AVERAGE(CS39:EZ39)</f>
        <v>112.77777777777777</v>
      </c>
      <c r="BA39" s="15"/>
      <c r="BB39" s="97">
        <v>0</v>
      </c>
      <c r="BC39" s="97">
        <v>0</v>
      </c>
      <c r="BD39" s="97">
        <v>0</v>
      </c>
      <c r="BE39" s="97">
        <v>0</v>
      </c>
      <c r="BF39" s="97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6"/>
      <c r="BN39" s="6"/>
      <c r="BO39" s="6">
        <v>96</v>
      </c>
      <c r="BP39" s="6">
        <v>75</v>
      </c>
      <c r="BQ39" s="6">
        <v>103</v>
      </c>
      <c r="BR39" s="6">
        <v>51</v>
      </c>
      <c r="BS39" s="6"/>
      <c r="BT39" s="6"/>
      <c r="BU39" s="6">
        <v>129</v>
      </c>
      <c r="BV39" s="6">
        <v>143</v>
      </c>
      <c r="BW39" s="6">
        <v>80</v>
      </c>
      <c r="BX39" s="6">
        <v>115</v>
      </c>
      <c r="BY39" s="1"/>
      <c r="BZ39" s="96" t="s">
        <v>87</v>
      </c>
      <c r="CA39" s="96"/>
      <c r="CB39" s="6">
        <f>LARGE(Z39:AT39,5)</f>
        <v>109</v>
      </c>
      <c r="CC39" s="6">
        <f>LARGE(Z39:AT39,6)</f>
        <v>102</v>
      </c>
      <c r="CD39" s="6">
        <f>LARGE(Z39:AT39,7)</f>
        <v>90</v>
      </c>
      <c r="CE39" s="6">
        <f>LARGE(Z39:AT39,8)</f>
        <v>88</v>
      </c>
      <c r="CF39" s="6">
        <f>LARGE(Z39:AT39,9)</f>
        <v>85</v>
      </c>
      <c r="CG39" s="6">
        <f>LARGE(Z39:AT39,10)</f>
        <v>78</v>
      </c>
      <c r="CH39" s="6">
        <f>LARGE(Z39:AT39,11)</f>
        <v>75</v>
      </c>
      <c r="CI39" s="6">
        <f>LARGE(BB39:BX39,5)</f>
        <v>96</v>
      </c>
      <c r="CJ39" s="6">
        <f>LARGE(BB39:BX39,6)</f>
        <v>80</v>
      </c>
      <c r="CK39" s="6">
        <f>LARGE(BB39:BX39,7)</f>
        <v>75</v>
      </c>
      <c r="CL39" s="6">
        <f>LARGE(BB39:BX39,8)</f>
        <v>51</v>
      </c>
      <c r="CM39" s="6">
        <f>LARGE(BB39:BX39,9)</f>
        <v>0</v>
      </c>
      <c r="CN39" s="6">
        <f>LARGE(BB39:BX39,10)</f>
        <v>0</v>
      </c>
      <c r="CO39" s="6">
        <f>LARGE(BB39:BX39,11)</f>
        <v>0</v>
      </c>
      <c r="CP39" s="12"/>
      <c r="CQ39" s="6">
        <v>135</v>
      </c>
      <c r="CR39" s="99">
        <v>118</v>
      </c>
      <c r="CS39" s="113">
        <v>118</v>
      </c>
      <c r="CT39" s="98">
        <v>122</v>
      </c>
      <c r="CU39" s="98">
        <v>96</v>
      </c>
      <c r="CV39" s="98">
        <v>121</v>
      </c>
      <c r="CW39" s="98">
        <v>89</v>
      </c>
      <c r="CX39" s="98">
        <v>102</v>
      </c>
      <c r="CY39" s="98">
        <v>114</v>
      </c>
      <c r="CZ39" s="98">
        <v>136</v>
      </c>
      <c r="DA39" s="98">
        <v>149</v>
      </c>
      <c r="DB39" s="98">
        <v>104</v>
      </c>
      <c r="DC39" s="98">
        <v>150</v>
      </c>
      <c r="DD39" s="98">
        <v>79</v>
      </c>
      <c r="DE39" s="98">
        <v>125</v>
      </c>
      <c r="DF39" s="98">
        <v>89</v>
      </c>
      <c r="DG39" s="98">
        <v>78</v>
      </c>
      <c r="DH39" s="98">
        <v>125</v>
      </c>
      <c r="DI39" s="98">
        <v>112</v>
      </c>
      <c r="DJ39" s="98">
        <v>121</v>
      </c>
      <c r="DK39" s="98"/>
      <c r="DL39" s="99"/>
      <c r="DM39" s="98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100" customFormat="1" ht="18" customHeight="1">
      <c r="A40" s="42">
        <v>36</v>
      </c>
      <c r="B40" s="106" t="s">
        <v>31</v>
      </c>
      <c r="C40" s="94" t="s">
        <v>60</v>
      </c>
      <c r="D40" s="42">
        <v>2</v>
      </c>
      <c r="E40" s="52">
        <f>AVERAGE(F40:T40)</f>
        <v>131.93333333333334</v>
      </c>
      <c r="F40" s="42">
        <f>LARGE(Z40:AT40,1)</f>
        <v>165</v>
      </c>
      <c r="G40" s="42">
        <f>LARGE(Z40:AT40,2)</f>
        <v>146</v>
      </c>
      <c r="H40" s="42">
        <f>LARGE(Z40:AT40,3)</f>
        <v>139</v>
      </c>
      <c r="I40" s="42">
        <f>LARGE(Z40:AT40,4)</f>
        <v>129</v>
      </c>
      <c r="J40" s="42">
        <f>LARGE(BB40:BX40,1)</f>
        <v>133</v>
      </c>
      <c r="K40" s="42">
        <f>LARGE(BB40:BX40,2)</f>
        <v>129</v>
      </c>
      <c r="L40" s="42">
        <f>LARGE(BB40:BX40,3)</f>
        <v>112</v>
      </c>
      <c r="M40" s="42">
        <f>LARGE(BB40:BX40,4)</f>
        <v>106</v>
      </c>
      <c r="N40" s="42">
        <f>LARGE(CB40:EZ40,1)</f>
        <v>154</v>
      </c>
      <c r="O40" s="42">
        <f>LARGE(CB40:EZ40,2)</f>
        <v>142</v>
      </c>
      <c r="P40" s="42">
        <f>LARGE(CB40:EZ40,3)</f>
        <v>128</v>
      </c>
      <c r="Q40" s="42">
        <f>LARGE(CB40:EZ40,4)</f>
        <v>125</v>
      </c>
      <c r="R40" s="42">
        <f>LARGE(CB40:EZ40,5)</f>
        <v>125</v>
      </c>
      <c r="S40" s="42">
        <f>LARGE(CB40:EZ40,6)</f>
        <v>125</v>
      </c>
      <c r="T40" s="42">
        <f>LARGE(CB40:EZ40,7)</f>
        <v>121</v>
      </c>
      <c r="U40" s="52">
        <f>AVERAGE(AG40:AT40,BM40:BX40,CS40:EZ40)</f>
        <v>107.05714285714286</v>
      </c>
      <c r="V40" s="95">
        <f>COUNT(AG40:AT40,BM40:BX40,CS40:EZ40)</f>
        <v>35</v>
      </c>
      <c r="W40" s="6">
        <f>MAX(AG40:AT40,BM40:BX40,CS40:EZ40)</f>
        <v>165</v>
      </c>
      <c r="X40" s="6">
        <f>MIN(AG40:AT40,BM40:BX40,CS40:EZ40)</f>
        <v>46</v>
      </c>
      <c r="Y40" s="15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6">
        <v>139</v>
      </c>
      <c r="AH40" s="6">
        <v>46</v>
      </c>
      <c r="AI40" s="6">
        <v>146</v>
      </c>
      <c r="AJ40" s="6">
        <v>165</v>
      </c>
      <c r="AK40" s="6">
        <v>121</v>
      </c>
      <c r="AL40" s="6">
        <v>110</v>
      </c>
      <c r="AM40" s="6">
        <v>73</v>
      </c>
      <c r="AN40" s="6">
        <v>70</v>
      </c>
      <c r="AO40" s="6">
        <v>128</v>
      </c>
      <c r="AP40" s="6">
        <v>111</v>
      </c>
      <c r="AQ40" s="6"/>
      <c r="AR40" s="6"/>
      <c r="AS40" s="6">
        <v>60</v>
      </c>
      <c r="AT40" s="6">
        <v>129</v>
      </c>
      <c r="AU40" s="15"/>
      <c r="AV40" s="15"/>
      <c r="AW40" s="96">
        <f>AVERAGE(AG40:AT40,BM40:BX40)</f>
        <v>106.35</v>
      </c>
      <c r="AX40" s="1"/>
      <c r="AY40" s="1"/>
      <c r="AZ40" s="96">
        <f>AVERAGE(CS40:EZ40)</f>
        <v>108</v>
      </c>
      <c r="BA40" s="15"/>
      <c r="BB40" s="97">
        <v>0</v>
      </c>
      <c r="BC40" s="97">
        <v>0</v>
      </c>
      <c r="BD40" s="97">
        <v>0</v>
      </c>
      <c r="BE40" s="97">
        <v>0</v>
      </c>
      <c r="BF40" s="97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6"/>
      <c r="BN40" s="6"/>
      <c r="BO40" s="6">
        <v>129</v>
      </c>
      <c r="BP40" s="6">
        <v>98</v>
      </c>
      <c r="BQ40" s="6">
        <v>106</v>
      </c>
      <c r="BR40" s="6">
        <v>112</v>
      </c>
      <c r="BS40" s="6"/>
      <c r="BT40" s="6"/>
      <c r="BU40" s="6">
        <v>133</v>
      </c>
      <c r="BV40" s="6">
        <v>81</v>
      </c>
      <c r="BW40" s="6">
        <v>88</v>
      </c>
      <c r="BX40" s="6">
        <v>82</v>
      </c>
      <c r="BY40" s="1"/>
      <c r="BZ40" s="96" t="s">
        <v>87</v>
      </c>
      <c r="CA40" s="96"/>
      <c r="CB40" s="6">
        <f>LARGE(Z40:AT40,5)</f>
        <v>128</v>
      </c>
      <c r="CC40" s="6">
        <f>LARGE(Z40:AT40,6)</f>
        <v>121</v>
      </c>
      <c r="CD40" s="6">
        <f>LARGE(Z40:AT40,7)</f>
        <v>111</v>
      </c>
      <c r="CE40" s="6">
        <f>LARGE(Z40:AT40,8)</f>
        <v>110</v>
      </c>
      <c r="CF40" s="6">
        <f>LARGE(Z40:AT40,9)</f>
        <v>73</v>
      </c>
      <c r="CG40" s="6">
        <f>LARGE(Z40:AT40,10)</f>
        <v>70</v>
      </c>
      <c r="CH40" s="6">
        <f>LARGE(Z40:AT40,11)</f>
        <v>60</v>
      </c>
      <c r="CI40" s="6">
        <f>LARGE(BB40:BX40,5)</f>
        <v>98</v>
      </c>
      <c r="CJ40" s="6">
        <f>LARGE(BB40:BX40,6)</f>
        <v>88</v>
      </c>
      <c r="CK40" s="6">
        <f>LARGE(BB40:BX40,7)</f>
        <v>82</v>
      </c>
      <c r="CL40" s="6">
        <f>LARGE(BB40:BX40,8)</f>
        <v>81</v>
      </c>
      <c r="CM40" s="6">
        <f>LARGE(BB40:BX40,9)</f>
        <v>0</v>
      </c>
      <c r="CN40" s="6">
        <f>LARGE(BB40:BX40,10)</f>
        <v>0</v>
      </c>
      <c r="CO40" s="6">
        <f>LARGE(BB40:BX40,11)</f>
        <v>0</v>
      </c>
      <c r="CP40" s="12"/>
      <c r="CQ40" s="6">
        <v>83</v>
      </c>
      <c r="CR40" s="13">
        <v>109</v>
      </c>
      <c r="CS40" s="113">
        <v>105</v>
      </c>
      <c r="CT40" s="98">
        <v>118</v>
      </c>
      <c r="CU40" s="98">
        <v>154</v>
      </c>
      <c r="CV40" s="98">
        <v>125</v>
      </c>
      <c r="CW40" s="98">
        <v>65</v>
      </c>
      <c r="CX40" s="98">
        <v>83</v>
      </c>
      <c r="CY40" s="98">
        <v>114</v>
      </c>
      <c r="CZ40" s="98">
        <v>142</v>
      </c>
      <c r="DA40" s="98">
        <v>117</v>
      </c>
      <c r="DB40" s="98">
        <v>94</v>
      </c>
      <c r="DC40" s="98">
        <v>76</v>
      </c>
      <c r="DD40" s="98">
        <v>125</v>
      </c>
      <c r="DE40" s="98">
        <v>125</v>
      </c>
      <c r="DF40" s="98">
        <v>87</v>
      </c>
      <c r="DG40" s="98">
        <v>90</v>
      </c>
      <c r="DH40" s="98"/>
      <c r="DI40" s="98"/>
      <c r="DJ40" s="98"/>
      <c r="DK40" s="98"/>
      <c r="DL40" s="99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100" customFormat="1" ht="18" customHeight="1">
      <c r="A41" s="42">
        <v>37</v>
      </c>
      <c r="B41" s="106" t="s">
        <v>119</v>
      </c>
      <c r="C41" s="94" t="s">
        <v>104</v>
      </c>
      <c r="D41" s="42">
        <v>2</v>
      </c>
      <c r="E41" s="52">
        <f>AVERAGE(F41:T41)</f>
        <v>131.26666666666668</v>
      </c>
      <c r="F41" s="42">
        <f>LARGE(Z41:AT41,1)</f>
        <v>153</v>
      </c>
      <c r="G41" s="42">
        <f>LARGE(Z41:AT41,2)</f>
        <v>137</v>
      </c>
      <c r="H41" s="42">
        <f>LARGE(Z41:AT41,3)</f>
        <v>113</v>
      </c>
      <c r="I41" s="42">
        <f>LARGE(Z41:AT41,4)</f>
        <v>103</v>
      </c>
      <c r="J41" s="42">
        <f>LARGE(BB41:BX41,1)</f>
        <v>137</v>
      </c>
      <c r="K41" s="42">
        <f>LARGE(BB41:BX41,2)</f>
        <v>122</v>
      </c>
      <c r="L41" s="42">
        <f>LARGE(BB41:BX41,3)</f>
        <v>108</v>
      </c>
      <c r="M41" s="42">
        <f>LARGE(BB41:BX41,4)</f>
        <v>104</v>
      </c>
      <c r="N41" s="42">
        <f>LARGE(CB41:EZ41,1)</f>
        <v>155</v>
      </c>
      <c r="O41" s="42">
        <f>LARGE(CB41:EZ41,2)</f>
        <v>150</v>
      </c>
      <c r="P41" s="42">
        <f>LARGE(CB41:EZ41,3)</f>
        <v>148</v>
      </c>
      <c r="Q41" s="42">
        <f>LARGE(CB41:EZ41,4)</f>
        <v>142</v>
      </c>
      <c r="R41" s="42">
        <f>LARGE(CB41:EZ41,5)</f>
        <v>138</v>
      </c>
      <c r="S41" s="42">
        <f>LARGE(CB41:EZ41,6)</f>
        <v>131</v>
      </c>
      <c r="T41" s="42">
        <f>LARGE(CB41:EZ41,7)</f>
        <v>128</v>
      </c>
      <c r="U41" s="52">
        <f>AVERAGE(AG41:AT41,BM41:BX41,CS41:EZ41)</f>
        <v>112.38235294117646</v>
      </c>
      <c r="V41" s="95">
        <f>COUNT(AG41:AT41,BM41:BX41,CS41:EZ41)</f>
        <v>34</v>
      </c>
      <c r="W41" s="6">
        <f>MAX(AG41:AT41,BM41:BX41,CS41:EZ41)</f>
        <v>155</v>
      </c>
      <c r="X41" s="6">
        <f>MIN(AG41:AT41,BM41:BX41,CS41:EZ41)</f>
        <v>54</v>
      </c>
      <c r="Y41" s="15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6">
        <v>113</v>
      </c>
      <c r="AH41" s="6">
        <v>85</v>
      </c>
      <c r="AI41" s="6">
        <v>153</v>
      </c>
      <c r="AJ41" s="6">
        <v>137</v>
      </c>
      <c r="AK41" s="6">
        <v>74</v>
      </c>
      <c r="AL41" s="6">
        <v>80</v>
      </c>
      <c r="AM41" s="6"/>
      <c r="AN41" s="6"/>
      <c r="AO41" s="6"/>
      <c r="AP41" s="6"/>
      <c r="AQ41" s="6">
        <v>54</v>
      </c>
      <c r="AR41" s="6">
        <v>103</v>
      </c>
      <c r="AS41" s="6"/>
      <c r="AT41" s="6"/>
      <c r="AU41" s="15"/>
      <c r="AV41" s="15"/>
      <c r="AW41" s="96">
        <f>AVERAGE(AG41:AT41,BM41:BX41)</f>
        <v>103.21428571428571</v>
      </c>
      <c r="AX41" s="1"/>
      <c r="AY41" s="1"/>
      <c r="AZ41" s="96">
        <f>AVERAGE(CS41:EZ41)</f>
        <v>118.8</v>
      </c>
      <c r="BA41" s="15"/>
      <c r="BB41" s="97">
        <v>0</v>
      </c>
      <c r="BC41" s="97">
        <v>0</v>
      </c>
      <c r="BD41" s="97">
        <v>0</v>
      </c>
      <c r="BE41" s="97">
        <v>0</v>
      </c>
      <c r="BF41" s="97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6"/>
      <c r="BN41" s="6"/>
      <c r="BO41" s="6">
        <v>104</v>
      </c>
      <c r="BP41" s="6">
        <v>108</v>
      </c>
      <c r="BQ41" s="6">
        <v>91</v>
      </c>
      <c r="BR41" s="6">
        <v>122</v>
      </c>
      <c r="BS41" s="6"/>
      <c r="BT41" s="6"/>
      <c r="BU41" s="6">
        <v>84</v>
      </c>
      <c r="BV41" s="6">
        <v>137</v>
      </c>
      <c r="BW41" s="6"/>
      <c r="BX41" s="6"/>
      <c r="BY41" s="1"/>
      <c r="BZ41" s="96"/>
      <c r="CA41" s="96"/>
      <c r="CB41" s="6">
        <f>LARGE(Z41:AT41,5)</f>
        <v>85</v>
      </c>
      <c r="CC41" s="6">
        <f>LARGE(Z41:AT41,6)</f>
        <v>80</v>
      </c>
      <c r="CD41" s="6">
        <f>LARGE(Z41:AT41,7)</f>
        <v>74</v>
      </c>
      <c r="CE41" s="6">
        <f>LARGE(Z41:AT41,8)</f>
        <v>54</v>
      </c>
      <c r="CF41" s="6">
        <f>LARGE(Z41:AT41,9)</f>
        <v>0</v>
      </c>
      <c r="CG41" s="6">
        <f>LARGE(Z41:AT41,10)</f>
        <v>0</v>
      </c>
      <c r="CH41" s="6">
        <f>LARGE(Z41:AT41,11)</f>
        <v>0</v>
      </c>
      <c r="CI41" s="6">
        <f>LARGE(BB41:BX41,5)</f>
        <v>91</v>
      </c>
      <c r="CJ41" s="6">
        <f>LARGE(BB41:BX41,6)</f>
        <v>84</v>
      </c>
      <c r="CK41" s="6">
        <f>LARGE(BB41:BX41,7)</f>
        <v>0</v>
      </c>
      <c r="CL41" s="6">
        <f>LARGE(BB41:BX41,8)</f>
        <v>0</v>
      </c>
      <c r="CM41" s="6">
        <f>LARGE(BB41:BX41,9)</f>
        <v>0</v>
      </c>
      <c r="CN41" s="6">
        <f>LARGE(BB41:BX41,10)</f>
        <v>0</v>
      </c>
      <c r="CO41" s="6">
        <f>LARGE(BB41:BX41,11)</f>
        <v>0</v>
      </c>
      <c r="CP41" s="12"/>
      <c r="CQ41" s="6">
        <v>148</v>
      </c>
      <c r="CR41" s="13">
        <v>101</v>
      </c>
      <c r="CS41" s="114">
        <v>124</v>
      </c>
      <c r="CT41" s="6">
        <v>84</v>
      </c>
      <c r="CU41" s="6">
        <v>127</v>
      </c>
      <c r="CV41" s="6">
        <v>127</v>
      </c>
      <c r="CW41" s="6">
        <v>111</v>
      </c>
      <c r="CX41" s="6">
        <v>128</v>
      </c>
      <c r="CY41" s="6">
        <v>155</v>
      </c>
      <c r="CZ41" s="6">
        <v>115</v>
      </c>
      <c r="DA41" s="6">
        <v>112</v>
      </c>
      <c r="DB41" s="6">
        <v>78</v>
      </c>
      <c r="DC41" s="6">
        <v>88</v>
      </c>
      <c r="DD41" s="6">
        <v>109</v>
      </c>
      <c r="DE41" s="6">
        <v>118</v>
      </c>
      <c r="DF41" s="6">
        <v>105</v>
      </c>
      <c r="DG41" s="6">
        <v>109</v>
      </c>
      <c r="DH41" s="6">
        <v>142</v>
      </c>
      <c r="DI41" s="6">
        <v>125</v>
      </c>
      <c r="DJ41" s="6">
        <v>150</v>
      </c>
      <c r="DK41" s="6">
        <v>131</v>
      </c>
      <c r="DL41" s="13">
        <v>138</v>
      </c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100" customFormat="1" ht="18" customHeight="1">
      <c r="A42" s="42">
        <v>38</v>
      </c>
      <c r="B42" s="106" t="s">
        <v>61</v>
      </c>
      <c r="C42" s="94" t="s">
        <v>58</v>
      </c>
      <c r="D42" s="42">
        <v>2</v>
      </c>
      <c r="E42" s="52">
        <f>AVERAGE(F42:T42)</f>
        <v>130.93333333333334</v>
      </c>
      <c r="F42" s="42">
        <f>LARGE(Z42:AT42,1)</f>
        <v>153</v>
      </c>
      <c r="G42" s="42">
        <f>LARGE(Z42:AT42,2)</f>
        <v>113</v>
      </c>
      <c r="H42" s="42">
        <f>LARGE(Z42:AT42,3)</f>
        <v>111</v>
      </c>
      <c r="I42" s="42">
        <f>LARGE(Z42:AT42,4)</f>
        <v>103</v>
      </c>
      <c r="J42" s="42">
        <f>LARGE(BB42:BX42,1)</f>
        <v>137</v>
      </c>
      <c r="K42" s="42">
        <f>LARGE(BB42:BX42,2)</f>
        <v>132</v>
      </c>
      <c r="L42" s="42">
        <f>LARGE(BB42:BX42,3)</f>
        <v>122</v>
      </c>
      <c r="M42" s="42">
        <f>LARGE(BB42:BX42,4)</f>
        <v>106</v>
      </c>
      <c r="N42" s="42">
        <f>LARGE(CB42:EZ42,1)</f>
        <v>167</v>
      </c>
      <c r="O42" s="42">
        <f>LARGE(CB42:EZ42,2)</f>
        <v>152</v>
      </c>
      <c r="P42" s="42">
        <f>LARGE(CB42:EZ42,3)</f>
        <v>152</v>
      </c>
      <c r="Q42" s="42">
        <f>LARGE(CB42:EZ42,4)</f>
        <v>130</v>
      </c>
      <c r="R42" s="42">
        <f>LARGE(CB42:EZ42,5)</f>
        <v>130</v>
      </c>
      <c r="S42" s="42">
        <f>LARGE(CB42:EZ42,6)</f>
        <v>128</v>
      </c>
      <c r="T42" s="42">
        <f>LARGE(CB42:EZ42,7)</f>
        <v>128</v>
      </c>
      <c r="U42" s="52">
        <f>AVERAGE(AG42:AT42,BM42:BX42,CS42:EZ42)</f>
        <v>106.63333333333334</v>
      </c>
      <c r="V42" s="95">
        <f>COUNT(AG42:AT42,BM42:BX42,CS42:EZ42)</f>
        <v>30</v>
      </c>
      <c r="W42" s="6">
        <f>MAX(AG42:AT42,BM42:BX42,CS42:EZ42)</f>
        <v>167</v>
      </c>
      <c r="X42" s="6">
        <f>MIN(AG42:AT42,BM42:BX42,CS42:EZ42)</f>
        <v>40</v>
      </c>
      <c r="Y42" s="15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6">
        <v>113</v>
      </c>
      <c r="AH42" s="6">
        <v>103</v>
      </c>
      <c r="AI42" s="6"/>
      <c r="AJ42" s="6"/>
      <c r="AK42" s="6">
        <v>111</v>
      </c>
      <c r="AL42" s="6">
        <v>153</v>
      </c>
      <c r="AM42" s="6">
        <v>50</v>
      </c>
      <c r="AN42" s="6">
        <v>40</v>
      </c>
      <c r="AO42" s="6"/>
      <c r="AP42" s="6"/>
      <c r="AQ42" s="6">
        <v>102</v>
      </c>
      <c r="AR42" s="6">
        <v>79</v>
      </c>
      <c r="AS42" s="6"/>
      <c r="AT42" s="6"/>
      <c r="AU42" s="15"/>
      <c r="AV42" s="15"/>
      <c r="AW42" s="96">
        <f>AVERAGE(AG42:AT42,BM42:BX42)</f>
        <v>102.14285714285714</v>
      </c>
      <c r="AX42" s="1"/>
      <c r="AY42" s="1"/>
      <c r="AZ42" s="96">
        <f>AVERAGE(CS42:EZ42)</f>
        <v>110.5625</v>
      </c>
      <c r="BA42" s="15"/>
      <c r="BB42" s="97">
        <v>0</v>
      </c>
      <c r="BC42" s="97">
        <v>0</v>
      </c>
      <c r="BD42" s="97">
        <v>0</v>
      </c>
      <c r="BE42" s="97">
        <v>0</v>
      </c>
      <c r="BF42" s="97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6"/>
      <c r="BN42" s="6"/>
      <c r="BO42" s="6"/>
      <c r="BP42" s="6"/>
      <c r="BQ42" s="6">
        <v>89</v>
      </c>
      <c r="BR42" s="6">
        <v>122</v>
      </c>
      <c r="BS42" s="6"/>
      <c r="BT42" s="6"/>
      <c r="BU42" s="6">
        <v>106</v>
      </c>
      <c r="BV42" s="6">
        <v>93</v>
      </c>
      <c r="BW42" s="6">
        <v>137</v>
      </c>
      <c r="BX42" s="6">
        <v>132</v>
      </c>
      <c r="BY42" s="1"/>
      <c r="BZ42" s="96" t="s">
        <v>87</v>
      </c>
      <c r="CA42" s="96"/>
      <c r="CB42" s="6">
        <f>LARGE(Z42:AT42,5)</f>
        <v>102</v>
      </c>
      <c r="CC42" s="6">
        <f>LARGE(Z42:AT42,6)</f>
        <v>79</v>
      </c>
      <c r="CD42" s="6">
        <f>LARGE(Z42:AT42,7)</f>
        <v>50</v>
      </c>
      <c r="CE42" s="6">
        <f>LARGE(Z42:AT42,8)</f>
        <v>40</v>
      </c>
      <c r="CF42" s="6">
        <f>LARGE(Z42:AT42,9)</f>
        <v>0</v>
      </c>
      <c r="CG42" s="6">
        <f>LARGE(Z42:AT42,10)</f>
        <v>0</v>
      </c>
      <c r="CH42" s="6">
        <f>LARGE(Z42:AT42,11)</f>
        <v>0</v>
      </c>
      <c r="CI42" s="6">
        <f>LARGE(BB42:BX42,5)</f>
        <v>93</v>
      </c>
      <c r="CJ42" s="6">
        <f>LARGE(BB42:BX42,6)</f>
        <v>89</v>
      </c>
      <c r="CK42" s="6">
        <f>LARGE(BB42:BX42,7)</f>
        <v>0</v>
      </c>
      <c r="CL42" s="6">
        <f>LARGE(BB42:BX42,8)</f>
        <v>0</v>
      </c>
      <c r="CM42" s="6">
        <f>LARGE(BB42:BX42,9)</f>
        <v>0</v>
      </c>
      <c r="CN42" s="6">
        <f>LARGE(BB42:BX42,10)</f>
        <v>0</v>
      </c>
      <c r="CO42" s="6">
        <f>LARGE(BB42:BX42,11)</f>
        <v>0</v>
      </c>
      <c r="CP42" s="12"/>
      <c r="CQ42" s="6">
        <v>75</v>
      </c>
      <c r="CR42" s="99">
        <v>85</v>
      </c>
      <c r="CS42" s="113">
        <v>128</v>
      </c>
      <c r="CT42" s="98">
        <v>152</v>
      </c>
      <c r="CU42" s="98">
        <v>152</v>
      </c>
      <c r="CV42" s="98">
        <v>130</v>
      </c>
      <c r="CW42" s="98">
        <v>105</v>
      </c>
      <c r="CX42" s="98">
        <v>56</v>
      </c>
      <c r="CY42" s="98">
        <v>167</v>
      </c>
      <c r="CZ42" s="98">
        <v>95</v>
      </c>
      <c r="DA42" s="98">
        <v>101</v>
      </c>
      <c r="DB42" s="98">
        <v>78</v>
      </c>
      <c r="DC42" s="98">
        <v>97</v>
      </c>
      <c r="DD42" s="98">
        <v>130</v>
      </c>
      <c r="DE42" s="98">
        <v>79</v>
      </c>
      <c r="DF42" s="98">
        <v>128</v>
      </c>
      <c r="DG42" s="98">
        <v>63</v>
      </c>
      <c r="DH42" s="98">
        <v>108</v>
      </c>
      <c r="DI42" s="98"/>
      <c r="DJ42" s="98"/>
      <c r="DK42" s="98"/>
      <c r="DL42" s="99"/>
      <c r="DM42" s="98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100" customFormat="1" ht="18" customHeight="1">
      <c r="A43" s="42">
        <v>39</v>
      </c>
      <c r="B43" s="106" t="s">
        <v>66</v>
      </c>
      <c r="C43" s="94" t="s">
        <v>89</v>
      </c>
      <c r="D43" s="42">
        <v>1</v>
      </c>
      <c r="E43" s="52">
        <f>AVERAGE(F43:T43)</f>
        <v>129.93333333333334</v>
      </c>
      <c r="F43" s="42">
        <f>LARGE(Z43:AT43,1)</f>
        <v>165</v>
      </c>
      <c r="G43" s="42">
        <f>LARGE(Z43:AT43,2)</f>
        <v>134</v>
      </c>
      <c r="H43" s="42">
        <f>LARGE(Z43:AT43,3)</f>
        <v>130</v>
      </c>
      <c r="I43" s="42">
        <f>LARGE(Z43:AT43,4)</f>
        <v>127</v>
      </c>
      <c r="J43" s="42">
        <f>LARGE(BB43:BX43,1)</f>
        <v>159</v>
      </c>
      <c r="K43" s="42">
        <f>LARGE(BB43:BX43,2)</f>
        <v>117</v>
      </c>
      <c r="L43" s="42">
        <f>LARGE(BB43:BX43,3)</f>
        <v>112</v>
      </c>
      <c r="M43" s="42">
        <f>LARGE(BB43:BX43,4)</f>
        <v>98</v>
      </c>
      <c r="N43" s="42">
        <f>LARGE(CB43:EZ43,1)</f>
        <v>159</v>
      </c>
      <c r="O43" s="42">
        <f>LARGE(CB43:EZ43,2)</f>
        <v>155</v>
      </c>
      <c r="P43" s="42">
        <f>LARGE(CB43:EZ43,3)</f>
        <v>140</v>
      </c>
      <c r="Q43" s="42">
        <f>LARGE(CB43:EZ43,4)</f>
        <v>119</v>
      </c>
      <c r="R43" s="42">
        <f>LARGE(CB43:EZ43,5)</f>
        <v>116</v>
      </c>
      <c r="S43" s="42">
        <f>LARGE(CB43:EZ43,6)</f>
        <v>110</v>
      </c>
      <c r="T43" s="42">
        <f>LARGE(CB43:EZ43,7)</f>
        <v>108</v>
      </c>
      <c r="U43" s="52">
        <f>AVERAGE(AG43:AT43,BM43:BX43,CS43:EZ43)</f>
        <v>100.80555555555556</v>
      </c>
      <c r="V43" s="95">
        <f>COUNT(AG43:AT43,BM43:BX43,CS43:EZ43)</f>
        <v>36</v>
      </c>
      <c r="W43" s="6">
        <f>MAX(AG43:AT43,BM43:BX43,CS43:EZ43)</f>
        <v>165</v>
      </c>
      <c r="X43" s="6">
        <f>MIN(AG43:AT43,BM43:BX43,CS43:EZ43)</f>
        <v>53</v>
      </c>
      <c r="Y43" s="15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6">
        <v>76</v>
      </c>
      <c r="AH43" s="6">
        <v>108</v>
      </c>
      <c r="AI43" s="6"/>
      <c r="AJ43" s="6"/>
      <c r="AK43" s="6">
        <v>78</v>
      </c>
      <c r="AL43" s="6">
        <v>130</v>
      </c>
      <c r="AM43" s="6">
        <v>53</v>
      </c>
      <c r="AN43" s="6">
        <v>81</v>
      </c>
      <c r="AO43" s="6">
        <v>134</v>
      </c>
      <c r="AP43" s="6">
        <v>55</v>
      </c>
      <c r="AQ43" s="6">
        <v>105</v>
      </c>
      <c r="AR43" s="6">
        <v>93</v>
      </c>
      <c r="AS43" s="6">
        <v>127</v>
      </c>
      <c r="AT43" s="6">
        <v>165</v>
      </c>
      <c r="AU43" s="15"/>
      <c r="AV43" s="15"/>
      <c r="AW43" s="96">
        <f>AVERAGE(AG43:AT43,BM43:BX43)</f>
        <v>97.77272727272727</v>
      </c>
      <c r="AX43" s="1"/>
      <c r="AY43" s="1"/>
      <c r="AZ43" s="96">
        <f>AVERAGE(CS43:EZ43)</f>
        <v>105.57142857142857</v>
      </c>
      <c r="BA43" s="15"/>
      <c r="BB43" s="97">
        <v>0</v>
      </c>
      <c r="BC43" s="97">
        <v>0</v>
      </c>
      <c r="BD43" s="97">
        <v>0</v>
      </c>
      <c r="BE43" s="97">
        <v>0</v>
      </c>
      <c r="BF43" s="97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6">
        <v>68</v>
      </c>
      <c r="BN43" s="6">
        <v>65</v>
      </c>
      <c r="BO43" s="6">
        <v>84</v>
      </c>
      <c r="BP43" s="6">
        <v>117</v>
      </c>
      <c r="BQ43" s="6">
        <v>98</v>
      </c>
      <c r="BR43" s="6">
        <v>112</v>
      </c>
      <c r="BS43" s="6"/>
      <c r="BT43" s="6"/>
      <c r="BU43" s="6">
        <v>87</v>
      </c>
      <c r="BV43" s="6">
        <v>82</v>
      </c>
      <c r="BW43" s="6">
        <v>159</v>
      </c>
      <c r="BX43" s="6">
        <v>74</v>
      </c>
      <c r="BY43" s="1"/>
      <c r="BZ43" s="96" t="s">
        <v>88</v>
      </c>
      <c r="CA43" s="96"/>
      <c r="CB43" s="6">
        <f>LARGE(Z43:AT43,5)</f>
        <v>108</v>
      </c>
      <c r="CC43" s="6">
        <f>LARGE(Z43:AT43,6)</f>
        <v>105</v>
      </c>
      <c r="CD43" s="6">
        <f>LARGE(Z43:AT43,7)</f>
        <v>93</v>
      </c>
      <c r="CE43" s="6">
        <f>LARGE(Z43:AT43,8)</f>
        <v>81</v>
      </c>
      <c r="CF43" s="6">
        <f>LARGE(Z43:AT43,9)</f>
        <v>78</v>
      </c>
      <c r="CG43" s="6">
        <f>LARGE(Z43:AT43,10)</f>
        <v>76</v>
      </c>
      <c r="CH43" s="6">
        <f>LARGE(Z43:AT43,11)</f>
        <v>55</v>
      </c>
      <c r="CI43" s="6">
        <f>LARGE(BB43:BX43,5)</f>
        <v>87</v>
      </c>
      <c r="CJ43" s="6">
        <f>LARGE(BB43:BX43,6)</f>
        <v>84</v>
      </c>
      <c r="CK43" s="6">
        <f>LARGE(BB43:BX43,7)</f>
        <v>82</v>
      </c>
      <c r="CL43" s="6">
        <f>LARGE(BB43:BX43,8)</f>
        <v>74</v>
      </c>
      <c r="CM43" s="6">
        <f>LARGE(BB43:BX43,9)</f>
        <v>68</v>
      </c>
      <c r="CN43" s="6">
        <f>LARGE(BB43:BX43,10)</f>
        <v>65</v>
      </c>
      <c r="CO43" s="6">
        <f>LARGE(BB43:BX43,11)</f>
        <v>0</v>
      </c>
      <c r="CP43" s="12"/>
      <c r="CQ43" s="6">
        <v>95</v>
      </c>
      <c r="CR43" s="13">
        <v>110</v>
      </c>
      <c r="CS43" s="113">
        <v>140</v>
      </c>
      <c r="CT43" s="98">
        <v>94</v>
      </c>
      <c r="CU43" s="98">
        <v>67</v>
      </c>
      <c r="CV43" s="98">
        <v>86</v>
      </c>
      <c r="CW43" s="98">
        <v>108</v>
      </c>
      <c r="CX43" s="98">
        <v>103</v>
      </c>
      <c r="CY43" s="98">
        <v>119</v>
      </c>
      <c r="CZ43" s="98">
        <v>159</v>
      </c>
      <c r="DA43" s="98">
        <v>105</v>
      </c>
      <c r="DB43" s="98">
        <v>155</v>
      </c>
      <c r="DC43" s="98">
        <v>78</v>
      </c>
      <c r="DD43" s="98">
        <v>63</v>
      </c>
      <c r="DE43" s="98">
        <v>85</v>
      </c>
      <c r="DF43" s="98">
        <v>116</v>
      </c>
      <c r="DG43" s="98"/>
      <c r="DH43" s="98"/>
      <c r="DI43" s="98"/>
      <c r="DJ43" s="98"/>
      <c r="DK43" s="98"/>
      <c r="DL43" s="99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100" customFormat="1" ht="18" customHeight="1">
      <c r="A44" s="42">
        <v>40</v>
      </c>
      <c r="B44" s="106" t="s">
        <v>103</v>
      </c>
      <c r="C44" s="94" t="s">
        <v>104</v>
      </c>
      <c r="D44" s="42">
        <v>3</v>
      </c>
      <c r="E44" s="52">
        <f>AVERAGE(F44:T44)</f>
        <v>129.26666666666668</v>
      </c>
      <c r="F44" s="42">
        <f>LARGE(Z44:AT44,1)</f>
        <v>134</v>
      </c>
      <c r="G44" s="42">
        <f>LARGE(Z44:AT44,2)</f>
        <v>100</v>
      </c>
      <c r="H44" s="42">
        <f>LARGE(Z44:AT44,3)</f>
        <v>99</v>
      </c>
      <c r="I44" s="42">
        <f>LARGE(Z44:AT44,4)</f>
        <v>96</v>
      </c>
      <c r="J44" s="42">
        <f>LARGE(BB44:BX44,1)</f>
        <v>112</v>
      </c>
      <c r="K44" s="42">
        <f>LARGE(BB44:BX44,2)</f>
        <v>105</v>
      </c>
      <c r="L44" s="42">
        <f>LARGE(BB44:BX44,3)</f>
        <v>93</v>
      </c>
      <c r="M44" s="42">
        <f>LARGE(BB44:BX44,4)</f>
        <v>88</v>
      </c>
      <c r="N44" s="42">
        <f>LARGE(CB44:EZ44,1)</f>
        <v>179</v>
      </c>
      <c r="O44" s="42">
        <f>LARGE(CB44:EZ44,2)</f>
        <v>172</v>
      </c>
      <c r="P44" s="42">
        <f>LARGE(CB44:EZ44,3)</f>
        <v>169</v>
      </c>
      <c r="Q44" s="42">
        <f>LARGE(CB44:EZ44,4)</f>
        <v>165</v>
      </c>
      <c r="R44" s="42">
        <f>LARGE(CB44:EZ44,5)</f>
        <v>158</v>
      </c>
      <c r="S44" s="42">
        <f>LARGE(CB44:EZ44,6)</f>
        <v>137</v>
      </c>
      <c r="T44" s="42">
        <f>LARGE(CB44:EZ44,7)</f>
        <v>132</v>
      </c>
      <c r="U44" s="52">
        <f>AVERAGE(AG44:AT44,BM44:BX44,CS44:EZ44)</f>
        <v>104.86111111111111</v>
      </c>
      <c r="V44" s="95">
        <f>COUNT(AG44:AT44,BM44:BX44,CS44:EZ44)</f>
        <v>36</v>
      </c>
      <c r="W44" s="6">
        <f>MAX(AG44:AT44,BM44:BX44,CS44:EZ44)</f>
        <v>179</v>
      </c>
      <c r="X44" s="6">
        <f>MIN(AG44:AT44,BM44:BX44,CS44:EZ44)</f>
        <v>56</v>
      </c>
      <c r="Y44" s="15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6">
        <v>100</v>
      </c>
      <c r="AH44" s="6">
        <v>91</v>
      </c>
      <c r="AI44" s="6"/>
      <c r="AJ44" s="6"/>
      <c r="AK44" s="6">
        <v>59</v>
      </c>
      <c r="AL44" s="6">
        <v>82</v>
      </c>
      <c r="AM44" s="6"/>
      <c r="AN44" s="6"/>
      <c r="AO44" s="6">
        <v>134</v>
      </c>
      <c r="AP44" s="6">
        <v>96</v>
      </c>
      <c r="AQ44" s="6">
        <v>99</v>
      </c>
      <c r="AR44" s="6">
        <v>87</v>
      </c>
      <c r="AS44" s="6">
        <v>85</v>
      </c>
      <c r="AT44" s="6">
        <v>70</v>
      </c>
      <c r="AU44" s="15"/>
      <c r="AV44" s="15"/>
      <c r="AW44" s="96">
        <f>AVERAGE(AG44:AT44,BM44:BX44)</f>
        <v>91.4375</v>
      </c>
      <c r="AX44" s="1"/>
      <c r="AY44" s="1"/>
      <c r="AZ44" s="96">
        <f>AVERAGE(CS44:EZ44)</f>
        <v>115.6</v>
      </c>
      <c r="BA44" s="15"/>
      <c r="BB44" s="97">
        <v>0</v>
      </c>
      <c r="BC44" s="97">
        <v>0</v>
      </c>
      <c r="BD44" s="97">
        <v>0</v>
      </c>
      <c r="BE44" s="97">
        <v>0</v>
      </c>
      <c r="BF44" s="97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6">
        <v>74</v>
      </c>
      <c r="BN44" s="6">
        <v>93</v>
      </c>
      <c r="BO44" s="6">
        <v>105</v>
      </c>
      <c r="BP44" s="6">
        <v>88</v>
      </c>
      <c r="BQ44" s="6"/>
      <c r="BR44" s="6"/>
      <c r="BS44" s="6"/>
      <c r="BT44" s="6"/>
      <c r="BU44" s="6"/>
      <c r="BV44" s="6"/>
      <c r="BW44" s="6">
        <v>88</v>
      </c>
      <c r="BX44" s="6">
        <v>112</v>
      </c>
      <c r="BY44" s="1"/>
      <c r="BZ44" s="96" t="s">
        <v>88</v>
      </c>
      <c r="CA44" s="96"/>
      <c r="CB44" s="6">
        <f>LARGE(Z44:AT44,5)</f>
        <v>91</v>
      </c>
      <c r="CC44" s="6">
        <f>LARGE(Z44:AT44,6)</f>
        <v>87</v>
      </c>
      <c r="CD44" s="6">
        <f>LARGE(Z44:AT44,7)</f>
        <v>85</v>
      </c>
      <c r="CE44" s="6">
        <f>LARGE(Z44:AT44,8)</f>
        <v>82</v>
      </c>
      <c r="CF44" s="6">
        <f>LARGE(Z44:AT44,9)</f>
        <v>70</v>
      </c>
      <c r="CG44" s="6">
        <f>LARGE(Z44:AT44,10)</f>
        <v>59</v>
      </c>
      <c r="CH44" s="6">
        <f>LARGE(Z44:AT44,11)</f>
        <v>0</v>
      </c>
      <c r="CI44" s="6">
        <f>LARGE(BB44:BX44,5)</f>
        <v>88</v>
      </c>
      <c r="CJ44" s="6">
        <f>LARGE(BB44:BX44,6)</f>
        <v>74</v>
      </c>
      <c r="CK44" s="6">
        <f>LARGE(BB44:BX44,7)</f>
        <v>0</v>
      </c>
      <c r="CL44" s="6">
        <f>LARGE(BB44:BX44,8)</f>
        <v>0</v>
      </c>
      <c r="CM44" s="6">
        <f>LARGE(BB44:BX44,9)</f>
        <v>0</v>
      </c>
      <c r="CN44" s="6">
        <f>LARGE(BB44:BX44,10)</f>
        <v>0</v>
      </c>
      <c r="CO44" s="6">
        <f>LARGE(BB44:BX44,11)</f>
        <v>0</v>
      </c>
      <c r="CP44" s="12"/>
      <c r="CQ44" s="6">
        <v>84</v>
      </c>
      <c r="CR44" s="13">
        <v>132</v>
      </c>
      <c r="CS44" s="113">
        <v>58</v>
      </c>
      <c r="CT44" s="98">
        <v>172</v>
      </c>
      <c r="CU44" s="98">
        <v>137</v>
      </c>
      <c r="CV44" s="98">
        <v>158</v>
      </c>
      <c r="CW44" s="98">
        <v>96</v>
      </c>
      <c r="CX44" s="98">
        <v>56</v>
      </c>
      <c r="CY44" s="98">
        <v>102</v>
      </c>
      <c r="CZ44" s="98">
        <v>102</v>
      </c>
      <c r="DA44" s="98">
        <v>107</v>
      </c>
      <c r="DB44" s="98">
        <v>98</v>
      </c>
      <c r="DC44" s="98">
        <v>103</v>
      </c>
      <c r="DD44" s="98">
        <v>101</v>
      </c>
      <c r="DE44" s="98">
        <v>98</v>
      </c>
      <c r="DF44" s="98">
        <v>106</v>
      </c>
      <c r="DG44" s="98">
        <v>98</v>
      </c>
      <c r="DH44" s="98">
        <v>102</v>
      </c>
      <c r="DI44" s="98">
        <v>165</v>
      </c>
      <c r="DJ44" s="98">
        <v>169</v>
      </c>
      <c r="DK44" s="98">
        <v>179</v>
      </c>
      <c r="DL44" s="99">
        <v>105</v>
      </c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100" customFormat="1" ht="18" customHeight="1">
      <c r="A45" s="42">
        <v>41</v>
      </c>
      <c r="B45" s="106" t="s">
        <v>125</v>
      </c>
      <c r="C45" s="94" t="s">
        <v>59</v>
      </c>
      <c r="D45" s="42">
        <v>3</v>
      </c>
      <c r="E45" s="52">
        <f>AVERAGE(F45:T45)</f>
        <v>128.06666666666666</v>
      </c>
      <c r="F45" s="42">
        <f>LARGE(Z45:AT45,1)</f>
        <v>131</v>
      </c>
      <c r="G45" s="42">
        <f>LARGE(Z45:AT45,2)</f>
        <v>121</v>
      </c>
      <c r="H45" s="42">
        <f>LARGE(Z45:AT45,3)</f>
        <v>105</v>
      </c>
      <c r="I45" s="42">
        <f>LARGE(Z45:AT45,4)</f>
        <v>102</v>
      </c>
      <c r="J45" s="42">
        <f>LARGE(BB45:BX45,1)</f>
        <v>183</v>
      </c>
      <c r="K45" s="42">
        <f>LARGE(BB45:BX45,2)</f>
        <v>140</v>
      </c>
      <c r="L45" s="42">
        <f>LARGE(BB45:BX45,3)</f>
        <v>129</v>
      </c>
      <c r="M45" s="42">
        <f>LARGE(BB45:BX45,4)</f>
        <v>109</v>
      </c>
      <c r="N45" s="42">
        <f>LARGE(CB45:EZ45,1)</f>
        <v>144</v>
      </c>
      <c r="O45" s="42">
        <f>LARGE(CB45:EZ45,2)</f>
        <v>142</v>
      </c>
      <c r="P45" s="42">
        <f>LARGE(CB45:EZ45,3)</f>
        <v>133</v>
      </c>
      <c r="Q45" s="42">
        <f>LARGE(CB45:EZ45,4)</f>
        <v>129</v>
      </c>
      <c r="R45" s="42">
        <f>LARGE(CB45:EZ45,5)</f>
        <v>128</v>
      </c>
      <c r="S45" s="42">
        <f>LARGE(CB45:EZ45,6)</f>
        <v>113</v>
      </c>
      <c r="T45" s="42">
        <f>LARGE(CB45:EZ45,7)</f>
        <v>112</v>
      </c>
      <c r="U45" s="52">
        <f>AVERAGE(AG45:AT45,BM45:BX45,CS45:EZ45)</f>
        <v>100.375</v>
      </c>
      <c r="V45" s="95">
        <f>COUNT(AG45:AT45,BM45:BX45,CS45:EZ45)</f>
        <v>40</v>
      </c>
      <c r="W45" s="6">
        <f>MAX(AG45:AT45,BM45:BX45,CS45:EZ45)</f>
        <v>183</v>
      </c>
      <c r="X45" s="6">
        <f>MIN(AG45:AT45,BM45:BX45,CS45:EZ45)</f>
        <v>55</v>
      </c>
      <c r="Y45" s="15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6">
        <v>63</v>
      </c>
      <c r="AH45" s="6">
        <v>77</v>
      </c>
      <c r="AI45" s="6">
        <v>105</v>
      </c>
      <c r="AJ45" s="6">
        <v>121</v>
      </c>
      <c r="AK45" s="6">
        <v>55</v>
      </c>
      <c r="AL45" s="6">
        <v>72</v>
      </c>
      <c r="AM45" s="6">
        <v>87</v>
      </c>
      <c r="AN45" s="6">
        <v>67</v>
      </c>
      <c r="AO45" s="6">
        <v>102</v>
      </c>
      <c r="AP45" s="6">
        <v>131</v>
      </c>
      <c r="AQ45" s="6">
        <v>102</v>
      </c>
      <c r="AR45" s="6">
        <v>65</v>
      </c>
      <c r="AS45" s="6">
        <v>85</v>
      </c>
      <c r="AT45" s="6">
        <v>60</v>
      </c>
      <c r="AU45" s="15"/>
      <c r="AV45" s="15"/>
      <c r="AW45" s="96">
        <f>AVERAGE(AG45:AT45,BM45:BX45)</f>
        <v>96.5909090909091</v>
      </c>
      <c r="AX45" s="1"/>
      <c r="AY45" s="1"/>
      <c r="AZ45" s="96">
        <f>AVERAGE(CS45:EZ45)</f>
        <v>105</v>
      </c>
      <c r="BA45" s="15"/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6">
        <v>129</v>
      </c>
      <c r="BN45" s="6">
        <v>109</v>
      </c>
      <c r="BO45" s="6">
        <v>140</v>
      </c>
      <c r="BP45" s="6">
        <v>183</v>
      </c>
      <c r="BQ45" s="6"/>
      <c r="BR45" s="6"/>
      <c r="BS45" s="6"/>
      <c r="BT45" s="6"/>
      <c r="BU45" s="6">
        <v>73</v>
      </c>
      <c r="BV45" s="6">
        <v>105</v>
      </c>
      <c r="BW45" s="6">
        <v>101</v>
      </c>
      <c r="BX45" s="6">
        <v>93</v>
      </c>
      <c r="BY45" s="1"/>
      <c r="BZ45" s="96" t="s">
        <v>87</v>
      </c>
      <c r="CA45" s="96"/>
      <c r="CB45" s="6">
        <f>LARGE(Z45:AT45,5)</f>
        <v>102</v>
      </c>
      <c r="CC45" s="6">
        <f>LARGE(Z45:AT45,6)</f>
        <v>87</v>
      </c>
      <c r="CD45" s="6">
        <f>LARGE(Z45:AT45,7)</f>
        <v>85</v>
      </c>
      <c r="CE45" s="6">
        <f>LARGE(Z45:AT45,8)</f>
        <v>77</v>
      </c>
      <c r="CF45" s="6">
        <f>LARGE(Z45:AT45,9)</f>
        <v>72</v>
      </c>
      <c r="CG45" s="6">
        <f>LARGE(Z45:AT45,10)</f>
        <v>67</v>
      </c>
      <c r="CH45" s="6">
        <f>LARGE(Z45:AT45,11)</f>
        <v>65</v>
      </c>
      <c r="CI45" s="6">
        <f>LARGE(BB45:BX45,5)</f>
        <v>105</v>
      </c>
      <c r="CJ45" s="6">
        <f>LARGE(BB45:BX45,6)</f>
        <v>101</v>
      </c>
      <c r="CK45" s="6">
        <f>LARGE(BB45:BX45,7)</f>
        <v>93</v>
      </c>
      <c r="CL45" s="6">
        <f>LARGE(BB45:BX45,8)</f>
        <v>73</v>
      </c>
      <c r="CM45" s="6">
        <f>LARGE(BB45:BX45,9)</f>
        <v>0</v>
      </c>
      <c r="CN45" s="6">
        <f>LARGE(BB45:BX45,10)</f>
        <v>0</v>
      </c>
      <c r="CO45" s="6">
        <f>LARGE(BB45:BX45,11)</f>
        <v>0</v>
      </c>
      <c r="CP45" s="12"/>
      <c r="CQ45" s="6">
        <v>70</v>
      </c>
      <c r="CR45" s="13">
        <v>106</v>
      </c>
      <c r="CS45" s="113">
        <v>68</v>
      </c>
      <c r="CT45" s="98">
        <v>98</v>
      </c>
      <c r="CU45" s="98">
        <v>95</v>
      </c>
      <c r="CV45" s="98">
        <v>100</v>
      </c>
      <c r="CW45" s="98">
        <v>104</v>
      </c>
      <c r="CX45" s="98">
        <v>112</v>
      </c>
      <c r="CY45" s="98">
        <v>113</v>
      </c>
      <c r="CZ45" s="98">
        <v>133</v>
      </c>
      <c r="DA45" s="98">
        <v>110</v>
      </c>
      <c r="DB45" s="98">
        <v>128</v>
      </c>
      <c r="DC45" s="98">
        <v>142</v>
      </c>
      <c r="DD45" s="98">
        <v>144</v>
      </c>
      <c r="DE45" s="98">
        <v>74</v>
      </c>
      <c r="DF45" s="98">
        <v>129</v>
      </c>
      <c r="DG45" s="98">
        <v>96</v>
      </c>
      <c r="DH45" s="98">
        <v>72</v>
      </c>
      <c r="DI45" s="98">
        <v>100</v>
      </c>
      <c r="DJ45" s="98">
        <v>72</v>
      </c>
      <c r="DK45" s="98"/>
      <c r="DL45" s="99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100" customFormat="1" ht="18" customHeight="1">
      <c r="A46" s="42">
        <v>42</v>
      </c>
      <c r="B46" s="106" t="s">
        <v>105</v>
      </c>
      <c r="C46" s="94" t="s">
        <v>60</v>
      </c>
      <c r="D46" s="42">
        <v>2</v>
      </c>
      <c r="E46" s="52">
        <f>AVERAGE(F46:T46)</f>
        <v>123.53333333333333</v>
      </c>
      <c r="F46" s="42">
        <f>LARGE(Z46:AT46,1)</f>
        <v>210</v>
      </c>
      <c r="G46" s="42">
        <f>LARGE(Z46:AT46,2)</f>
        <v>119</v>
      </c>
      <c r="H46" s="42">
        <f>LARGE(Z46:AT46,3)</f>
        <v>113</v>
      </c>
      <c r="I46" s="42">
        <f>LARGE(Z46:AT46,4)</f>
        <v>108</v>
      </c>
      <c r="J46" s="42">
        <f>LARGE(BB46:BX46,1)</f>
        <v>99</v>
      </c>
      <c r="K46" s="42">
        <f>LARGE(BB46:BX46,2)</f>
        <v>81</v>
      </c>
      <c r="L46" s="42">
        <f>LARGE(BB46:BX46,3)</f>
        <v>79</v>
      </c>
      <c r="M46" s="42">
        <f>LARGE(BB46:BX46,4)</f>
        <v>79</v>
      </c>
      <c r="N46" s="42">
        <f>LARGE(CB46:EZ46,1)</f>
        <v>202</v>
      </c>
      <c r="O46" s="42">
        <f>LARGE(CB46:EZ46,2)</f>
        <v>151</v>
      </c>
      <c r="P46" s="42">
        <f>LARGE(CB46:EZ46,3)</f>
        <v>141</v>
      </c>
      <c r="Q46" s="42">
        <f>LARGE(CB46:EZ46,4)</f>
        <v>134</v>
      </c>
      <c r="R46" s="42">
        <f>LARGE(CB46:EZ46,5)</f>
        <v>115</v>
      </c>
      <c r="S46" s="42">
        <f>LARGE(CB46:EZ46,6)</f>
        <v>115</v>
      </c>
      <c r="T46" s="42">
        <f>LARGE(CB46:EZ46,7)</f>
        <v>107</v>
      </c>
      <c r="U46" s="52">
        <f>AVERAGE(AG46:AT46,BM46:BX46,CS46:EZ46)</f>
        <v>98.3</v>
      </c>
      <c r="V46" s="95">
        <f>COUNT(AG46:AT46,BM46:BX46,CS46:EZ46)</f>
        <v>30</v>
      </c>
      <c r="W46" s="6">
        <f>MAX(AG46:AT46,BM46:BX46,CS46:EZ46)</f>
        <v>210</v>
      </c>
      <c r="X46" s="6">
        <f>MIN(AG46:AT46,BM46:BX46,CS46:EZ46)</f>
        <v>37</v>
      </c>
      <c r="Y46" s="15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6">
        <v>119</v>
      </c>
      <c r="AH46" s="6">
        <v>70</v>
      </c>
      <c r="AI46" s="6">
        <v>210</v>
      </c>
      <c r="AJ46" s="6">
        <v>108</v>
      </c>
      <c r="AK46" s="6">
        <v>113</v>
      </c>
      <c r="AL46" s="6">
        <v>87</v>
      </c>
      <c r="AM46" s="6">
        <v>50</v>
      </c>
      <c r="AN46" s="6">
        <v>37</v>
      </c>
      <c r="AO46" s="6"/>
      <c r="AP46" s="6"/>
      <c r="AQ46" s="6"/>
      <c r="AR46" s="6"/>
      <c r="AS46" s="6"/>
      <c r="AT46" s="6"/>
      <c r="AU46" s="15"/>
      <c r="AV46" s="15"/>
      <c r="AW46" s="96">
        <f>AVERAGE(AG46:AT46,BM46:BX46)</f>
        <v>88</v>
      </c>
      <c r="AX46" s="1"/>
      <c r="AY46" s="1"/>
      <c r="AZ46" s="96">
        <f>AVERAGE(CS46:EZ46)</f>
        <v>107.3125</v>
      </c>
      <c r="BA46" s="15"/>
      <c r="BB46" s="97">
        <v>0</v>
      </c>
      <c r="BC46" s="97">
        <v>0</v>
      </c>
      <c r="BD46" s="97">
        <v>0</v>
      </c>
      <c r="BE46" s="97">
        <v>0</v>
      </c>
      <c r="BF46" s="97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6">
        <v>99</v>
      </c>
      <c r="BN46" s="6">
        <v>79</v>
      </c>
      <c r="BO46" s="6"/>
      <c r="BP46" s="6"/>
      <c r="BQ46" s="6">
        <v>79</v>
      </c>
      <c r="BR46" s="6">
        <v>81</v>
      </c>
      <c r="BS46" s="6"/>
      <c r="BT46" s="6"/>
      <c r="BU46" s="6"/>
      <c r="BV46" s="6"/>
      <c r="BW46" s="6">
        <v>60</v>
      </c>
      <c r="BX46" s="6">
        <v>40</v>
      </c>
      <c r="BY46" s="1"/>
      <c r="BZ46" s="96" t="s">
        <v>87</v>
      </c>
      <c r="CA46" s="96"/>
      <c r="CB46" s="6">
        <f>LARGE(Z46:AT46,5)</f>
        <v>87</v>
      </c>
      <c r="CC46" s="6">
        <f>LARGE(Z46:AT46,6)</f>
        <v>70</v>
      </c>
      <c r="CD46" s="6">
        <f>LARGE(Z46:AT46,7)</f>
        <v>50</v>
      </c>
      <c r="CE46" s="6">
        <f>LARGE(Z46:AT46,8)</f>
        <v>37</v>
      </c>
      <c r="CF46" s="6">
        <f>LARGE(Z46:AT46,9)</f>
        <v>0</v>
      </c>
      <c r="CG46" s="6">
        <f>LARGE(Z46:AT46,10)</f>
        <v>0</v>
      </c>
      <c r="CH46" s="6">
        <f>LARGE(Z46:AT46,11)</f>
        <v>0</v>
      </c>
      <c r="CI46" s="6">
        <f>LARGE(BB46:BX46,5)</f>
        <v>60</v>
      </c>
      <c r="CJ46" s="6">
        <f>LARGE(BB46:BX46,6)</f>
        <v>40</v>
      </c>
      <c r="CK46" s="6">
        <f>LARGE(BB46:BX46,7)</f>
        <v>0</v>
      </c>
      <c r="CL46" s="6">
        <f>LARGE(BB46:BX46,8)</f>
        <v>0</v>
      </c>
      <c r="CM46" s="6">
        <f>LARGE(BB46:BX46,9)</f>
        <v>0</v>
      </c>
      <c r="CN46" s="6">
        <f>LARGE(BB46:BX46,10)</f>
        <v>0</v>
      </c>
      <c r="CO46" s="6">
        <f>LARGE(BB46:BX46,11)</f>
        <v>0</v>
      </c>
      <c r="CP46" s="12"/>
      <c r="CQ46" s="6"/>
      <c r="CR46" s="13"/>
      <c r="CS46" s="113">
        <v>115</v>
      </c>
      <c r="CT46" s="98">
        <v>91</v>
      </c>
      <c r="CU46" s="98">
        <v>202</v>
      </c>
      <c r="CV46" s="98">
        <v>151</v>
      </c>
      <c r="CW46" s="98">
        <v>90</v>
      </c>
      <c r="CX46" s="98">
        <v>85</v>
      </c>
      <c r="CY46" s="98">
        <v>134</v>
      </c>
      <c r="CZ46" s="98">
        <v>141</v>
      </c>
      <c r="DA46" s="98">
        <v>115</v>
      </c>
      <c r="DB46" s="98">
        <v>107</v>
      </c>
      <c r="DC46" s="98">
        <v>70</v>
      </c>
      <c r="DD46" s="98">
        <v>100</v>
      </c>
      <c r="DE46" s="98">
        <v>57</v>
      </c>
      <c r="DF46" s="98">
        <v>79</v>
      </c>
      <c r="DG46" s="98">
        <v>103</v>
      </c>
      <c r="DH46" s="98">
        <v>77</v>
      </c>
      <c r="DI46" s="98"/>
      <c r="DJ46" s="98"/>
      <c r="DK46" s="98"/>
      <c r="DL46" s="99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100" customFormat="1" ht="18" customHeight="1">
      <c r="A47" s="42">
        <v>43</v>
      </c>
      <c r="B47" s="106" t="s">
        <v>146</v>
      </c>
      <c r="C47" s="94" t="s">
        <v>93</v>
      </c>
      <c r="D47" s="42">
        <v>1</v>
      </c>
      <c r="E47" s="52">
        <f>AVERAGE(F47:T47)</f>
        <v>121</v>
      </c>
      <c r="F47" s="42">
        <f>LARGE(Z47:AT47,1)</f>
        <v>166</v>
      </c>
      <c r="G47" s="42">
        <f>LARGE(Z47:AT47,2)</f>
        <v>138</v>
      </c>
      <c r="H47" s="42">
        <f>LARGE(Z47:AT47,3)</f>
        <v>136</v>
      </c>
      <c r="I47" s="42">
        <f>LARGE(Z47:AT47,4)</f>
        <v>133</v>
      </c>
      <c r="J47" s="42">
        <f>LARGE(BB47:BX47,1)</f>
        <v>148</v>
      </c>
      <c r="K47" s="42">
        <f>LARGE(BB47:BX47,2)</f>
        <v>121</v>
      </c>
      <c r="L47" s="42">
        <f>LARGE(BB47:BX47,3)</f>
        <v>94</v>
      </c>
      <c r="M47" s="42">
        <f>LARGE(BB47:BX47,4)</f>
        <v>79</v>
      </c>
      <c r="N47" s="42">
        <f>LARGE(CB47:EZ47,1)</f>
        <v>167</v>
      </c>
      <c r="O47" s="42">
        <f>LARGE(CB47:EZ47,2)</f>
        <v>166</v>
      </c>
      <c r="P47" s="42">
        <f>LARGE(CB47:EZ47,3)</f>
        <v>145</v>
      </c>
      <c r="Q47" s="42">
        <f>LARGE(CB47:EZ47,4)</f>
        <v>128</v>
      </c>
      <c r="R47" s="42">
        <f>LARGE(CB47:EZ47,5)</f>
        <v>76</v>
      </c>
      <c r="S47" s="42">
        <f>LARGE(CB47:EZ47,6)</f>
        <v>68</v>
      </c>
      <c r="T47" s="42">
        <f>LARGE(CB47:EZ47,7)</f>
        <v>50</v>
      </c>
      <c r="U47" s="52">
        <f>AVERAGE(AG47:AT47,BM47:BX47,CS47:EZ47)</f>
        <v>116.5</v>
      </c>
      <c r="V47" s="95">
        <f>COUNT(AG47:AT47,BM47:BX47,CS47:EZ47)</f>
        <v>16</v>
      </c>
      <c r="W47" s="6">
        <f>MAX(AG47:AT47,BM47:BX47,CS47:EZ47)</f>
        <v>167</v>
      </c>
      <c r="X47" s="6">
        <f>MIN(AG47:AT47,BM47:BX47,CS47:EZ47)</f>
        <v>49</v>
      </c>
      <c r="Y47" s="15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6"/>
      <c r="AH47" s="6"/>
      <c r="AI47" s="6">
        <v>138</v>
      </c>
      <c r="AJ47" s="6">
        <v>133</v>
      </c>
      <c r="AK47" s="6"/>
      <c r="AL47" s="6"/>
      <c r="AM47" s="6">
        <v>49</v>
      </c>
      <c r="AN47" s="6">
        <v>50</v>
      </c>
      <c r="AO47" s="6">
        <v>136</v>
      </c>
      <c r="AP47" s="6">
        <v>166</v>
      </c>
      <c r="AQ47" s="6">
        <v>76</v>
      </c>
      <c r="AR47" s="6">
        <v>68</v>
      </c>
      <c r="AS47" s="6"/>
      <c r="AT47" s="6"/>
      <c r="AU47" s="15"/>
      <c r="AV47" s="15"/>
      <c r="AW47" s="96">
        <f>AVERAGE(AG47:AT47,BM47:BX47)</f>
        <v>104.83333333333333</v>
      </c>
      <c r="AX47" s="1"/>
      <c r="AY47" s="1"/>
      <c r="AZ47" s="96">
        <f>AVERAGE(CS47:EZ47)</f>
        <v>151.5</v>
      </c>
      <c r="BA47" s="15"/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6">
        <v>94</v>
      </c>
      <c r="BN47" s="6">
        <v>79</v>
      </c>
      <c r="BO47" s="6">
        <v>121</v>
      </c>
      <c r="BP47" s="6">
        <v>148</v>
      </c>
      <c r="BQ47" s="6"/>
      <c r="BR47" s="6"/>
      <c r="BS47" s="6"/>
      <c r="BT47" s="6"/>
      <c r="BU47" s="6"/>
      <c r="BV47" s="6"/>
      <c r="BW47" s="6"/>
      <c r="BX47" s="6"/>
      <c r="BY47" s="1"/>
      <c r="BZ47" s="96" t="s">
        <v>87</v>
      </c>
      <c r="CA47" s="96"/>
      <c r="CB47" s="6">
        <f>LARGE(Z47:AT47,5)</f>
        <v>76</v>
      </c>
      <c r="CC47" s="6">
        <f>LARGE(Z47:AT47,6)</f>
        <v>68</v>
      </c>
      <c r="CD47" s="6">
        <f>LARGE(Z47:AT47,7)</f>
        <v>50</v>
      </c>
      <c r="CE47" s="6">
        <f>LARGE(Z47:AT47,8)</f>
        <v>49</v>
      </c>
      <c r="CF47" s="6">
        <f>LARGE(Z47:AT47,9)</f>
        <v>0</v>
      </c>
      <c r="CG47" s="6">
        <f>LARGE(Z47:AT47,10)</f>
        <v>0</v>
      </c>
      <c r="CH47" s="6">
        <f>LARGE(Z47:AT47,11)</f>
        <v>0</v>
      </c>
      <c r="CI47" s="6">
        <f>LARGE(BB47:BX47,5)</f>
        <v>0</v>
      </c>
      <c r="CJ47" s="6">
        <f>LARGE(BB47:BX47,6)</f>
        <v>0</v>
      </c>
      <c r="CK47" s="6">
        <f>LARGE(BB47:BX47,7)</f>
        <v>0</v>
      </c>
      <c r="CL47" s="6">
        <f>LARGE(BB47:BX47,8)</f>
        <v>0</v>
      </c>
      <c r="CM47" s="6">
        <f>LARGE(BB47:BX47,9)</f>
        <v>0</v>
      </c>
      <c r="CN47" s="6">
        <f>LARGE(BB47:BX47,10)</f>
        <v>0</v>
      </c>
      <c r="CO47" s="6">
        <f>LARGE(BB47:BX47,11)</f>
        <v>0</v>
      </c>
      <c r="CP47" s="12"/>
      <c r="CQ47" s="6"/>
      <c r="CR47" s="13"/>
      <c r="CS47" s="113">
        <v>167</v>
      </c>
      <c r="CT47" s="98">
        <v>166</v>
      </c>
      <c r="CU47" s="98">
        <v>128</v>
      </c>
      <c r="CV47" s="98">
        <v>145</v>
      </c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9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100" customFormat="1" ht="18" customHeight="1">
      <c r="A48" s="42">
        <v>44</v>
      </c>
      <c r="B48" s="106" t="s">
        <v>160</v>
      </c>
      <c r="C48" s="94" t="s">
        <v>25</v>
      </c>
      <c r="D48" s="42">
        <v>2</v>
      </c>
      <c r="E48" s="52">
        <f>AVERAGE(F48:T48)</f>
        <v>120.53333333333333</v>
      </c>
      <c r="F48" s="42">
        <f>LARGE(Z48:AT48,1)</f>
        <v>124</v>
      </c>
      <c r="G48" s="42">
        <f>LARGE(Z48:AT48,2)</f>
        <v>111</v>
      </c>
      <c r="H48" s="42">
        <f>LARGE(Z48:AT48,3)</f>
        <v>99</v>
      </c>
      <c r="I48" s="42">
        <f>LARGE(Z48:AT48,4)</f>
        <v>97</v>
      </c>
      <c r="J48" s="42">
        <f>LARGE(BB48:BX48,1)</f>
        <v>176</v>
      </c>
      <c r="K48" s="42">
        <f>LARGE(BB48:BX48,2)</f>
        <v>167</v>
      </c>
      <c r="L48" s="42">
        <f>LARGE(BB48:BX48,3)</f>
        <v>112</v>
      </c>
      <c r="M48" s="42">
        <f>LARGE(BB48:BX48,4)</f>
        <v>109</v>
      </c>
      <c r="N48" s="42">
        <f>LARGE(CB48:EZ48,1)</f>
        <v>154</v>
      </c>
      <c r="O48" s="42">
        <f>LARGE(CB48:EZ48,2)</f>
        <v>134</v>
      </c>
      <c r="P48" s="42">
        <f>LARGE(CB48:EZ48,3)</f>
        <v>121</v>
      </c>
      <c r="Q48" s="42">
        <f>LARGE(CB48:EZ48,4)</f>
        <v>104</v>
      </c>
      <c r="R48" s="42">
        <f>LARGE(CB48:EZ48,5)</f>
        <v>101</v>
      </c>
      <c r="S48" s="42">
        <f>LARGE(CB48:EZ48,6)</f>
        <v>100</v>
      </c>
      <c r="T48" s="42">
        <f>LARGE(CB48:EZ48,7)</f>
        <v>99</v>
      </c>
      <c r="U48" s="52">
        <f>AVERAGE(AG48:AT48,BM48:BX48,CS48:EZ48)</f>
        <v>115</v>
      </c>
      <c r="V48" s="95">
        <f>COUNT(AG48:AT48,BM48:BX48,CS48:EZ48)</f>
        <v>16</v>
      </c>
      <c r="W48" s="6">
        <f>MAX(AG48:AT48,BM48:BX48,CS48:EZ48)</f>
        <v>176</v>
      </c>
      <c r="X48" s="6">
        <f>MIN(AG48:AT48,BM48:BX48,CS48:EZ48)</f>
        <v>63</v>
      </c>
      <c r="Y48" s="15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6"/>
      <c r="AH48" s="6"/>
      <c r="AI48" s="6"/>
      <c r="AJ48" s="6"/>
      <c r="AK48" s="6">
        <v>111</v>
      </c>
      <c r="AL48" s="6">
        <v>81</v>
      </c>
      <c r="AM48" s="6">
        <v>99</v>
      </c>
      <c r="AN48" s="6">
        <v>97</v>
      </c>
      <c r="AO48" s="6"/>
      <c r="AP48" s="6"/>
      <c r="AQ48" s="6"/>
      <c r="AR48" s="6"/>
      <c r="AS48" s="6">
        <v>63</v>
      </c>
      <c r="AT48" s="6">
        <v>124</v>
      </c>
      <c r="AU48" s="15"/>
      <c r="AV48" s="15"/>
      <c r="AW48" s="96">
        <f>AVERAGE(AG48:AT48,BM48:BX48)</f>
        <v>113.9</v>
      </c>
      <c r="AX48" s="1"/>
      <c r="AY48" s="1"/>
      <c r="AZ48" s="96">
        <f>AVERAGE(CS48:EZ48)</f>
        <v>116.83333333333333</v>
      </c>
      <c r="BA48" s="15"/>
      <c r="BB48" s="97">
        <v>0</v>
      </c>
      <c r="BC48" s="97">
        <v>0</v>
      </c>
      <c r="BD48" s="97">
        <v>0</v>
      </c>
      <c r="BE48" s="97">
        <v>0</v>
      </c>
      <c r="BF48" s="97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6"/>
      <c r="BN48" s="6"/>
      <c r="BO48" s="6">
        <v>176</v>
      </c>
      <c r="BP48" s="6">
        <v>112</v>
      </c>
      <c r="BQ48" s="6">
        <v>167</v>
      </c>
      <c r="BR48" s="6">
        <v>109</v>
      </c>
      <c r="BS48" s="6"/>
      <c r="BT48" s="6"/>
      <c r="BU48" s="6"/>
      <c r="BV48" s="6"/>
      <c r="BW48" s="6"/>
      <c r="BX48" s="6"/>
      <c r="BY48" s="1"/>
      <c r="BZ48" s="96" t="s">
        <v>87</v>
      </c>
      <c r="CA48" s="96"/>
      <c r="CB48" s="6">
        <f>LARGE(Z48:AT48,5)</f>
        <v>81</v>
      </c>
      <c r="CC48" s="6">
        <f>LARGE(Z48:AT48,6)</f>
        <v>63</v>
      </c>
      <c r="CD48" s="6">
        <f>LARGE(Z48:AT48,7)</f>
        <v>0</v>
      </c>
      <c r="CE48" s="6">
        <f>LARGE(Z48:AT48,8)</f>
        <v>0</v>
      </c>
      <c r="CF48" s="6">
        <f>LARGE(Z48:AT48,9)</f>
        <v>0</v>
      </c>
      <c r="CG48" s="6">
        <f>LARGE(Z48:AT48,10)</f>
        <v>0</v>
      </c>
      <c r="CH48" s="6">
        <f>LARGE(Z48:AT48,11)</f>
        <v>0</v>
      </c>
      <c r="CI48" s="6">
        <f>LARGE(BB48:BX48,5)</f>
        <v>0</v>
      </c>
      <c r="CJ48" s="6">
        <f>LARGE(BB48:BX48,6)</f>
        <v>0</v>
      </c>
      <c r="CK48" s="6">
        <f>LARGE(BB48:BX48,7)</f>
        <v>0</v>
      </c>
      <c r="CL48" s="6">
        <f>LARGE(BB48:BX48,8)</f>
        <v>0</v>
      </c>
      <c r="CM48" s="6">
        <f>LARGE(BB48:BX48,9)</f>
        <v>0</v>
      </c>
      <c r="CN48" s="6">
        <f>LARGE(BB48:BX48,10)</f>
        <v>0</v>
      </c>
      <c r="CO48" s="6">
        <f>LARGE(BB48:BX48,11)</f>
        <v>0</v>
      </c>
      <c r="CP48" s="12"/>
      <c r="CQ48" s="6">
        <v>101</v>
      </c>
      <c r="CR48" s="13">
        <v>100</v>
      </c>
      <c r="CS48" s="114">
        <v>89</v>
      </c>
      <c r="CT48" s="6">
        <v>154</v>
      </c>
      <c r="CU48" s="6">
        <v>121</v>
      </c>
      <c r="CV48" s="6">
        <v>104</v>
      </c>
      <c r="CW48" s="6">
        <v>99</v>
      </c>
      <c r="CX48" s="6">
        <v>134</v>
      </c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13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100" customFormat="1" ht="18" customHeight="1">
      <c r="A49" s="42">
        <v>45</v>
      </c>
      <c r="B49" s="106" t="s">
        <v>154</v>
      </c>
      <c r="C49" s="94" t="s">
        <v>140</v>
      </c>
      <c r="D49" s="42">
        <v>3</v>
      </c>
      <c r="E49" s="52">
        <f>AVERAGE(F49:T49)</f>
        <v>119.2</v>
      </c>
      <c r="F49" s="42">
        <f>LARGE(Z49:AT49,1)</f>
        <v>156</v>
      </c>
      <c r="G49" s="42">
        <f>LARGE(Z49:AT49,2)</f>
        <v>98</v>
      </c>
      <c r="H49" s="42">
        <f>LARGE(Z49:AT49,3)</f>
        <v>91</v>
      </c>
      <c r="I49" s="42">
        <f>LARGE(Z49:AT49,4)</f>
        <v>82</v>
      </c>
      <c r="J49" s="42">
        <f>LARGE(BB49:BX49,1)</f>
        <v>141</v>
      </c>
      <c r="K49" s="42">
        <f>LARGE(BB49:BX49,2)</f>
        <v>129</v>
      </c>
      <c r="L49" s="42">
        <f>LARGE(BB49:BX49,3)</f>
        <v>122</v>
      </c>
      <c r="M49" s="42">
        <f>LARGE(BB49:BX49,4)</f>
        <v>99</v>
      </c>
      <c r="N49" s="42">
        <f>LARGE(CB49:EZ49,1)</f>
        <v>151</v>
      </c>
      <c r="O49" s="42">
        <f>LARGE(CB49:EZ49,2)</f>
        <v>141</v>
      </c>
      <c r="P49" s="42">
        <f>LARGE(CB49:EZ49,3)</f>
        <v>135</v>
      </c>
      <c r="Q49" s="42">
        <f>LARGE(CB49:EZ49,4)</f>
        <v>123</v>
      </c>
      <c r="R49" s="42">
        <f>LARGE(CB49:EZ49,5)</f>
        <v>114</v>
      </c>
      <c r="S49" s="42">
        <f>LARGE(CB49:EZ49,6)</f>
        <v>105</v>
      </c>
      <c r="T49" s="42">
        <f>LARGE(CB49:EZ49,7)</f>
        <v>101</v>
      </c>
      <c r="U49" s="52">
        <f>AVERAGE(AG49:AT49,BM49:BX49,CS49:EZ49)</f>
        <v>91.66666666666667</v>
      </c>
      <c r="V49" s="95">
        <f>COUNT(AG49:AT49,BM49:BX49,CS49:EZ49)</f>
        <v>36</v>
      </c>
      <c r="W49" s="6">
        <f>MAX(AG49:AT49,BM49:BX49,CS49:EZ49)</f>
        <v>156</v>
      </c>
      <c r="X49" s="6">
        <f>MIN(AG49:AT49,BM49:BX49,CS49:EZ49)</f>
        <v>34</v>
      </c>
      <c r="Y49" s="15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6"/>
      <c r="AH49" s="6"/>
      <c r="AI49" s="6">
        <v>156</v>
      </c>
      <c r="AJ49" s="6">
        <v>98</v>
      </c>
      <c r="AK49" s="6">
        <v>58</v>
      </c>
      <c r="AL49" s="6">
        <v>70</v>
      </c>
      <c r="AM49" s="6">
        <v>34</v>
      </c>
      <c r="AN49" s="6">
        <v>51</v>
      </c>
      <c r="AO49" s="6">
        <v>91</v>
      </c>
      <c r="AP49" s="6">
        <v>62</v>
      </c>
      <c r="AQ49" s="6">
        <v>60</v>
      </c>
      <c r="AR49" s="6">
        <v>82</v>
      </c>
      <c r="AS49" s="6"/>
      <c r="AT49" s="6"/>
      <c r="AU49" s="15"/>
      <c r="AV49" s="15"/>
      <c r="AW49" s="96">
        <f>AVERAGE(AG49:AT49,BM49:BX49)</f>
        <v>85.16666666666667</v>
      </c>
      <c r="AX49" s="1"/>
      <c r="AY49" s="1"/>
      <c r="AZ49" s="96">
        <f>AVERAGE(CS49:EZ49)</f>
        <v>98.16666666666667</v>
      </c>
      <c r="BA49" s="15"/>
      <c r="BB49" s="97">
        <v>0</v>
      </c>
      <c r="BC49" s="97">
        <v>0</v>
      </c>
      <c r="BD49" s="97">
        <v>0</v>
      </c>
      <c r="BE49" s="97">
        <v>0</v>
      </c>
      <c r="BF49" s="97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6">
        <v>129</v>
      </c>
      <c r="BN49" s="6">
        <v>51</v>
      </c>
      <c r="BO49" s="6">
        <v>122</v>
      </c>
      <c r="BP49" s="6">
        <v>85</v>
      </c>
      <c r="BQ49" s="6">
        <v>86</v>
      </c>
      <c r="BR49" s="6">
        <v>141</v>
      </c>
      <c r="BS49" s="6"/>
      <c r="BT49" s="6"/>
      <c r="BU49" s="6"/>
      <c r="BV49" s="6"/>
      <c r="BW49" s="6">
        <v>99</v>
      </c>
      <c r="BX49" s="6">
        <v>58</v>
      </c>
      <c r="BY49" s="1"/>
      <c r="BZ49" s="96"/>
      <c r="CA49" s="96"/>
      <c r="CB49" s="6">
        <f>LARGE(Z49:AT49,5)</f>
        <v>70</v>
      </c>
      <c r="CC49" s="6">
        <f>LARGE(Z49:AT49,6)</f>
        <v>62</v>
      </c>
      <c r="CD49" s="6">
        <f>LARGE(Z49:AT49,7)</f>
        <v>60</v>
      </c>
      <c r="CE49" s="6">
        <f>LARGE(Z49:AT49,8)</f>
        <v>58</v>
      </c>
      <c r="CF49" s="6">
        <f>LARGE(Z49:AT49,9)</f>
        <v>51</v>
      </c>
      <c r="CG49" s="6">
        <f>LARGE(Z49:AT49,10)</f>
        <v>34</v>
      </c>
      <c r="CH49" s="6">
        <f>LARGE(Z49:AT49,11)</f>
        <v>0</v>
      </c>
      <c r="CI49" s="6">
        <f>LARGE(BB49:BX49,5)</f>
        <v>86</v>
      </c>
      <c r="CJ49" s="6">
        <f>LARGE(BB49:BX49,6)</f>
        <v>85</v>
      </c>
      <c r="CK49" s="6">
        <f>LARGE(BB49:BX49,7)</f>
        <v>58</v>
      </c>
      <c r="CL49" s="6">
        <f>LARGE(BB49:BX49,8)</f>
        <v>51</v>
      </c>
      <c r="CM49" s="6">
        <f>LARGE(BB49:BX49,9)</f>
        <v>0</v>
      </c>
      <c r="CN49" s="6">
        <f>LARGE(BB49:BX49,10)</f>
        <v>0</v>
      </c>
      <c r="CO49" s="6">
        <f>LARGE(BB49:BX49,11)</f>
        <v>0</v>
      </c>
      <c r="CP49" s="12"/>
      <c r="CQ49" s="6">
        <v>105</v>
      </c>
      <c r="CR49" s="13">
        <v>68</v>
      </c>
      <c r="CS49" s="113">
        <v>93</v>
      </c>
      <c r="CT49" s="98">
        <v>74</v>
      </c>
      <c r="CU49" s="98">
        <v>135</v>
      </c>
      <c r="CV49" s="98">
        <v>91</v>
      </c>
      <c r="CW49" s="98">
        <v>86</v>
      </c>
      <c r="CX49" s="98">
        <v>97</v>
      </c>
      <c r="CY49" s="98">
        <v>72</v>
      </c>
      <c r="CZ49" s="98">
        <v>123</v>
      </c>
      <c r="DA49" s="98">
        <v>86</v>
      </c>
      <c r="DB49" s="98">
        <v>101</v>
      </c>
      <c r="DC49" s="98">
        <v>67</v>
      </c>
      <c r="DD49" s="98">
        <v>114</v>
      </c>
      <c r="DE49" s="98">
        <v>97</v>
      </c>
      <c r="DF49" s="98">
        <v>81</v>
      </c>
      <c r="DG49" s="98">
        <v>63</v>
      </c>
      <c r="DH49" s="98">
        <v>95</v>
      </c>
      <c r="DI49" s="98">
        <v>141</v>
      </c>
      <c r="DJ49" s="98">
        <v>151</v>
      </c>
      <c r="DK49" s="98"/>
      <c r="DL49" s="99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100" customFormat="1" ht="18" customHeight="1">
      <c r="A50" s="42">
        <v>46</v>
      </c>
      <c r="B50" s="106" t="s">
        <v>151</v>
      </c>
      <c r="C50" s="94" t="s">
        <v>140</v>
      </c>
      <c r="D50" s="42">
        <v>2</v>
      </c>
      <c r="E50" s="52">
        <f>AVERAGE(F50:T50)</f>
        <v>119</v>
      </c>
      <c r="F50" s="42">
        <f>LARGE(Z50:AT50,1)</f>
        <v>158</v>
      </c>
      <c r="G50" s="42">
        <f>LARGE(Z50:AT50,2)</f>
        <v>143</v>
      </c>
      <c r="H50" s="42">
        <f>LARGE(Z50:AT50,3)</f>
        <v>135</v>
      </c>
      <c r="I50" s="42">
        <f>LARGE(Z50:AT50,4)</f>
        <v>123</v>
      </c>
      <c r="J50" s="42">
        <f>LARGE(BB50:BX50,1)</f>
        <v>162</v>
      </c>
      <c r="K50" s="42">
        <f>LARGE(BB50:BX50,2)</f>
        <v>98</v>
      </c>
      <c r="L50" s="42">
        <f>LARGE(BB50:BX50,3)</f>
        <v>93</v>
      </c>
      <c r="M50" s="42">
        <f>LARGE(BB50:BX50,4)</f>
        <v>93</v>
      </c>
      <c r="N50" s="42">
        <f>LARGE(CB50:EZ50,1)</f>
        <v>156</v>
      </c>
      <c r="O50" s="42">
        <f>LARGE(CB50:EZ50,2)</f>
        <v>113</v>
      </c>
      <c r="P50" s="42">
        <f>LARGE(CB50:EZ50,3)</f>
        <v>110</v>
      </c>
      <c r="Q50" s="42">
        <f>LARGE(CB50:EZ50,4)</f>
        <v>105</v>
      </c>
      <c r="R50" s="42">
        <f>LARGE(CB50:EZ50,5)</f>
        <v>101</v>
      </c>
      <c r="S50" s="42">
        <f>LARGE(CB50:EZ50,6)</f>
        <v>99</v>
      </c>
      <c r="T50" s="42">
        <f>LARGE(CB50:EZ50,7)</f>
        <v>96</v>
      </c>
      <c r="U50" s="52">
        <f>AVERAGE(AG50:AT50,BM50:BX50,CS50:EZ50)</f>
        <v>98.78571428571429</v>
      </c>
      <c r="V50" s="95">
        <f>COUNT(AG50:AT50,BM50:BX50,CS50:EZ50)</f>
        <v>28</v>
      </c>
      <c r="W50" s="6">
        <f>MAX(AG50:AT50,BM50:BX50,CS50:EZ50)</f>
        <v>162</v>
      </c>
      <c r="X50" s="6">
        <f>MIN(AG50:AT50,BM50:BX50,CS50:EZ50)</f>
        <v>55</v>
      </c>
      <c r="Y50" s="15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6"/>
      <c r="AH50" s="6"/>
      <c r="AI50" s="6">
        <v>69</v>
      </c>
      <c r="AJ50" s="6">
        <v>135</v>
      </c>
      <c r="AK50" s="6"/>
      <c r="AL50" s="6"/>
      <c r="AM50" s="6">
        <v>123</v>
      </c>
      <c r="AN50" s="6">
        <v>96</v>
      </c>
      <c r="AO50" s="6">
        <v>143</v>
      </c>
      <c r="AP50" s="6">
        <v>101</v>
      </c>
      <c r="AQ50" s="6">
        <v>105</v>
      </c>
      <c r="AR50" s="6">
        <v>110</v>
      </c>
      <c r="AS50" s="6">
        <v>55</v>
      </c>
      <c r="AT50" s="6">
        <v>158</v>
      </c>
      <c r="AU50" s="15"/>
      <c r="AV50" s="15"/>
      <c r="AW50" s="96">
        <f>AVERAGE(AG50:AT50,BM50:BX50)</f>
        <v>101.88888888888889</v>
      </c>
      <c r="AX50" s="1"/>
      <c r="AY50" s="1"/>
      <c r="AZ50" s="96">
        <f>AVERAGE(CS50:EZ50)</f>
        <v>93.2</v>
      </c>
      <c r="BA50" s="15"/>
      <c r="BB50" s="97">
        <v>0</v>
      </c>
      <c r="BC50" s="97">
        <v>0</v>
      </c>
      <c r="BD50" s="97">
        <v>0</v>
      </c>
      <c r="BE50" s="97">
        <v>0</v>
      </c>
      <c r="BF50" s="97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6">
        <v>93</v>
      </c>
      <c r="BN50" s="6">
        <v>71</v>
      </c>
      <c r="BO50" s="6">
        <v>73</v>
      </c>
      <c r="BP50" s="6">
        <v>93</v>
      </c>
      <c r="BQ50" s="6">
        <v>98</v>
      </c>
      <c r="BR50" s="6">
        <v>162</v>
      </c>
      <c r="BS50" s="6"/>
      <c r="BT50" s="6"/>
      <c r="BU50" s="6"/>
      <c r="BV50" s="6"/>
      <c r="BW50" s="6">
        <v>88</v>
      </c>
      <c r="BX50" s="6">
        <v>61</v>
      </c>
      <c r="BY50" s="1"/>
      <c r="BZ50" s="96"/>
      <c r="CA50" s="96"/>
      <c r="CB50" s="6">
        <f>LARGE(Z50:AT50,5)</f>
        <v>110</v>
      </c>
      <c r="CC50" s="6">
        <f>LARGE(Z50:AT50,6)</f>
        <v>105</v>
      </c>
      <c r="CD50" s="6">
        <f>LARGE(Z50:AT50,7)</f>
        <v>101</v>
      </c>
      <c r="CE50" s="6">
        <f>LARGE(Z50:AT50,8)</f>
        <v>96</v>
      </c>
      <c r="CF50" s="6">
        <f>LARGE(Z50:AT50,9)</f>
        <v>69</v>
      </c>
      <c r="CG50" s="6">
        <f>LARGE(Z50:AT50,10)</f>
        <v>55</v>
      </c>
      <c r="CH50" s="6">
        <f>LARGE(Z50:AT50,11)</f>
        <v>0</v>
      </c>
      <c r="CI50" s="6">
        <f>LARGE(BB50:BX50,5)</f>
        <v>88</v>
      </c>
      <c r="CJ50" s="6">
        <f>LARGE(BB50:BX50,6)</f>
        <v>73</v>
      </c>
      <c r="CK50" s="6">
        <f>LARGE(BB50:BX50,7)</f>
        <v>71</v>
      </c>
      <c r="CL50" s="6">
        <f>LARGE(BB50:BX50,8)</f>
        <v>61</v>
      </c>
      <c r="CM50" s="6">
        <f>LARGE(BB50:BX50,9)</f>
        <v>0</v>
      </c>
      <c r="CN50" s="6">
        <f>LARGE(BB50:BX50,10)</f>
        <v>0</v>
      </c>
      <c r="CO50" s="6">
        <f>LARGE(BB50:BX50,11)</f>
        <v>0</v>
      </c>
      <c r="CP50" s="12"/>
      <c r="CQ50" s="6">
        <v>81</v>
      </c>
      <c r="CR50" s="13">
        <v>51</v>
      </c>
      <c r="CS50" s="113">
        <v>81</v>
      </c>
      <c r="CT50" s="98">
        <v>85</v>
      </c>
      <c r="CU50" s="98">
        <v>99</v>
      </c>
      <c r="CV50" s="98">
        <v>88</v>
      </c>
      <c r="CW50" s="98">
        <v>70</v>
      </c>
      <c r="CX50" s="98">
        <v>113</v>
      </c>
      <c r="CY50" s="98">
        <v>86</v>
      </c>
      <c r="CZ50" s="98">
        <v>66</v>
      </c>
      <c r="DA50" s="98">
        <v>156</v>
      </c>
      <c r="DB50" s="98">
        <v>88</v>
      </c>
      <c r="DC50" s="98"/>
      <c r="DD50" s="98"/>
      <c r="DE50" s="98"/>
      <c r="DF50" s="98"/>
      <c r="DG50" s="98"/>
      <c r="DH50" s="98"/>
      <c r="DI50" s="98"/>
      <c r="DJ50" s="98"/>
      <c r="DK50" s="98"/>
      <c r="DL50" s="99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100" customFormat="1" ht="18" customHeight="1">
      <c r="A51" s="42">
        <v>47</v>
      </c>
      <c r="B51" s="106" t="s">
        <v>37</v>
      </c>
      <c r="C51" s="94" t="s">
        <v>27</v>
      </c>
      <c r="D51" s="42">
        <v>3</v>
      </c>
      <c r="E51" s="52">
        <f>AVERAGE(F51:T51)</f>
        <v>118.8</v>
      </c>
      <c r="F51" s="42">
        <f>LARGE(Z51:AT51,1)</f>
        <v>153</v>
      </c>
      <c r="G51" s="42">
        <f>LARGE(Z51:AT51,2)</f>
        <v>133</v>
      </c>
      <c r="H51" s="42">
        <f>LARGE(Z51:AT51,3)</f>
        <v>132</v>
      </c>
      <c r="I51" s="42">
        <f>LARGE(Z51:AT51,4)</f>
        <v>122</v>
      </c>
      <c r="J51" s="42">
        <f>LARGE(BB51:BX51,1)</f>
        <v>159</v>
      </c>
      <c r="K51" s="42">
        <f>LARGE(BB51:BX51,2)</f>
        <v>133</v>
      </c>
      <c r="L51" s="42">
        <f>LARGE(BB51:BX51,3)</f>
        <v>78</v>
      </c>
      <c r="M51" s="42">
        <f>LARGE(BB51:BX51,4)</f>
        <v>73</v>
      </c>
      <c r="N51" s="42">
        <f>LARGE(CB51:EZ51,1)</f>
        <v>163</v>
      </c>
      <c r="O51" s="42">
        <f>LARGE(CB51:EZ51,2)</f>
        <v>116</v>
      </c>
      <c r="P51" s="42">
        <f>LARGE(CB51:EZ51,3)</f>
        <v>108</v>
      </c>
      <c r="Q51" s="42">
        <f>LARGE(CB51:EZ51,4)</f>
        <v>105</v>
      </c>
      <c r="R51" s="42">
        <f>LARGE(CB51:EZ51,5)</f>
        <v>105</v>
      </c>
      <c r="S51" s="42">
        <f>LARGE(CB51:EZ51,6)</f>
        <v>102</v>
      </c>
      <c r="T51" s="42">
        <f>LARGE(CB51:EZ51,7)</f>
        <v>100</v>
      </c>
      <c r="U51" s="52">
        <f>AVERAGE(AG51:AT51,BM51:BX51,CS51:EZ51)</f>
        <v>102.22727272727273</v>
      </c>
      <c r="V51" s="95">
        <f>COUNT(AG51:AT51,BM51:BX51,CS51:EZ51)</f>
        <v>22</v>
      </c>
      <c r="W51" s="6">
        <f>MAX(AG51:AT51,BM51:BX51,CS51:EZ51)</f>
        <v>163</v>
      </c>
      <c r="X51" s="6">
        <f>MIN(AG51:AT51,BM51:BX51,CS51:EZ51)</f>
        <v>51</v>
      </c>
      <c r="Y51" s="15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6">
        <v>86</v>
      </c>
      <c r="AH51" s="6">
        <v>102</v>
      </c>
      <c r="AI51" s="6">
        <v>133</v>
      </c>
      <c r="AJ51" s="6">
        <v>153</v>
      </c>
      <c r="AK51" s="6"/>
      <c r="AL51" s="6"/>
      <c r="AM51" s="6"/>
      <c r="AN51" s="6"/>
      <c r="AO51" s="6">
        <v>100</v>
      </c>
      <c r="AP51" s="6">
        <v>116</v>
      </c>
      <c r="AQ51" s="6">
        <v>68</v>
      </c>
      <c r="AR51" s="6">
        <v>105</v>
      </c>
      <c r="AS51" s="6">
        <v>122</v>
      </c>
      <c r="AT51" s="6">
        <v>132</v>
      </c>
      <c r="AU51" s="15"/>
      <c r="AV51" s="15"/>
      <c r="AW51" s="96">
        <f>AVERAGE(AG51:AT51,BM51:BX51)</f>
        <v>105.75</v>
      </c>
      <c r="AX51" s="1"/>
      <c r="AY51" s="1"/>
      <c r="AZ51" s="96">
        <f>AVERAGE(CS51:EZ51)</f>
        <v>92.83333333333333</v>
      </c>
      <c r="BA51" s="15"/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6"/>
      <c r="BN51" s="6"/>
      <c r="BO51" s="6">
        <v>78</v>
      </c>
      <c r="BP51" s="6">
        <v>159</v>
      </c>
      <c r="BQ51" s="6">
        <v>133</v>
      </c>
      <c r="BR51" s="6">
        <v>73</v>
      </c>
      <c r="BS51" s="6"/>
      <c r="BT51" s="6"/>
      <c r="BU51" s="6">
        <v>65</v>
      </c>
      <c r="BV51" s="6">
        <v>67</v>
      </c>
      <c r="BW51" s="6"/>
      <c r="BX51" s="6"/>
      <c r="BY51" s="1"/>
      <c r="BZ51" s="96" t="s">
        <v>88</v>
      </c>
      <c r="CA51" s="96"/>
      <c r="CB51" s="6">
        <f>LARGE(Z51:AT51,5)</f>
        <v>116</v>
      </c>
      <c r="CC51" s="6">
        <f>LARGE(Z51:AT51,6)</f>
        <v>105</v>
      </c>
      <c r="CD51" s="6">
        <f>LARGE(Z51:AT51,7)</f>
        <v>102</v>
      </c>
      <c r="CE51" s="6">
        <f>LARGE(Z51:AT51,8)</f>
        <v>100</v>
      </c>
      <c r="CF51" s="6">
        <f>LARGE(Z51:AT51,9)</f>
        <v>86</v>
      </c>
      <c r="CG51" s="6">
        <f>LARGE(Z51:AT51,10)</f>
        <v>68</v>
      </c>
      <c r="CH51" s="6">
        <f>LARGE(Z51:AT51,11)</f>
        <v>0</v>
      </c>
      <c r="CI51" s="6">
        <f>LARGE(BB51:BX51,5)</f>
        <v>67</v>
      </c>
      <c r="CJ51" s="6">
        <f>LARGE(BB51:BX51,6)</f>
        <v>65</v>
      </c>
      <c r="CK51" s="6">
        <f>LARGE(BB51:BX51,7)</f>
        <v>0</v>
      </c>
      <c r="CL51" s="6">
        <f>LARGE(BB51:BX51,8)</f>
        <v>0</v>
      </c>
      <c r="CM51" s="6">
        <f>LARGE(BB51:BX51,9)</f>
        <v>0</v>
      </c>
      <c r="CN51" s="6">
        <f>LARGE(BB51:BX51,10)</f>
        <v>0</v>
      </c>
      <c r="CO51" s="6">
        <f>LARGE(BB51:BX51,11)</f>
        <v>0</v>
      </c>
      <c r="CP51" s="12"/>
      <c r="CQ51" s="6">
        <v>54</v>
      </c>
      <c r="CR51" s="13">
        <v>108</v>
      </c>
      <c r="CS51" s="113">
        <v>71</v>
      </c>
      <c r="CT51" s="98">
        <v>105</v>
      </c>
      <c r="CU51" s="98">
        <v>96</v>
      </c>
      <c r="CV51" s="98">
        <v>163</v>
      </c>
      <c r="CW51" s="98">
        <v>51</v>
      </c>
      <c r="CX51" s="98">
        <v>71</v>
      </c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9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100" customFormat="1" ht="18" customHeight="1">
      <c r="A52" s="42">
        <v>48</v>
      </c>
      <c r="B52" s="106" t="s">
        <v>161</v>
      </c>
      <c r="C52" s="94" t="s">
        <v>58</v>
      </c>
      <c r="D52" s="42">
        <v>2</v>
      </c>
      <c r="E52" s="52">
        <f>AVERAGE(F52:T52)</f>
        <v>113.26666666666667</v>
      </c>
      <c r="F52" s="42">
        <f>LARGE(Z52:AT52,1)</f>
        <v>85</v>
      </c>
      <c r="G52" s="42">
        <f>LARGE(Z52:AT52,2)</f>
        <v>81</v>
      </c>
      <c r="H52" s="42">
        <f>LARGE(Z52:AT52,3)</f>
        <v>81</v>
      </c>
      <c r="I52" s="42">
        <f>LARGE(Z52:AT52,4)</f>
        <v>79</v>
      </c>
      <c r="J52" s="42">
        <f>LARGE(BB52:BX52,1)</f>
        <v>140</v>
      </c>
      <c r="K52" s="42">
        <f>LARGE(BB52:BX52,2)</f>
        <v>125</v>
      </c>
      <c r="L52" s="42">
        <f>LARGE(BB52:BX52,3)</f>
        <v>113</v>
      </c>
      <c r="M52" s="42">
        <f>LARGE(BB52:BX52,4)</f>
        <v>94</v>
      </c>
      <c r="N52" s="42">
        <f>LARGE(CB52:EZ52,1)</f>
        <v>137</v>
      </c>
      <c r="O52" s="42">
        <f>LARGE(CB52:EZ52,2)</f>
        <v>136</v>
      </c>
      <c r="P52" s="42">
        <f>LARGE(CB52:EZ52,3)</f>
        <v>132</v>
      </c>
      <c r="Q52" s="42">
        <f>LARGE(CB52:EZ52,4)</f>
        <v>128</v>
      </c>
      <c r="R52" s="42">
        <f>LARGE(CB52:EZ52,5)</f>
        <v>126</v>
      </c>
      <c r="S52" s="42">
        <f>LARGE(CB52:EZ52,6)</f>
        <v>124</v>
      </c>
      <c r="T52" s="42">
        <f>LARGE(CB52:EZ52,7)</f>
        <v>118</v>
      </c>
      <c r="U52" s="52">
        <f>AVERAGE(AG52:AT52,BM52:BX52,CS52:EZ52)</f>
        <v>93.26666666666667</v>
      </c>
      <c r="V52" s="95">
        <f>COUNT(AG52:AT52,BM52:BX52,CS52:EZ52)</f>
        <v>30</v>
      </c>
      <c r="W52" s="6">
        <f>MAX(AG52:AT52,BM52:BX52,CS52:EZ52)</f>
        <v>140</v>
      </c>
      <c r="X52" s="6">
        <f>MIN(AG52:AT52,BM52:BX52,CS52:EZ52)</f>
        <v>34</v>
      </c>
      <c r="Y52" s="15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6"/>
      <c r="AH52" s="6"/>
      <c r="AI52" s="6"/>
      <c r="AJ52" s="6"/>
      <c r="AK52" s="6">
        <v>79</v>
      </c>
      <c r="AL52" s="6">
        <v>50</v>
      </c>
      <c r="AM52" s="6">
        <v>81</v>
      </c>
      <c r="AN52" s="6">
        <v>34</v>
      </c>
      <c r="AO52" s="6"/>
      <c r="AP52" s="6"/>
      <c r="AQ52" s="6"/>
      <c r="AR52" s="6"/>
      <c r="AS52" s="6">
        <v>81</v>
      </c>
      <c r="AT52" s="6">
        <v>85</v>
      </c>
      <c r="AU52" s="15"/>
      <c r="AV52" s="15"/>
      <c r="AW52" s="96">
        <f>AVERAGE(AG52:AT52,BM52:BX52)</f>
        <v>85.35714285714286</v>
      </c>
      <c r="AX52" s="1"/>
      <c r="AY52" s="1"/>
      <c r="AZ52" s="96">
        <f>AVERAGE(CS52:EZ52)</f>
        <v>100.1875</v>
      </c>
      <c r="BA52" s="15"/>
      <c r="BB52" s="97">
        <v>0</v>
      </c>
      <c r="BC52" s="97">
        <v>0</v>
      </c>
      <c r="BD52" s="97">
        <v>0</v>
      </c>
      <c r="BE52" s="97">
        <v>0</v>
      </c>
      <c r="BF52" s="97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6">
        <v>87</v>
      </c>
      <c r="BN52" s="6">
        <v>94</v>
      </c>
      <c r="BO52" s="6"/>
      <c r="BP52" s="6"/>
      <c r="BQ52" s="6">
        <v>63</v>
      </c>
      <c r="BR52" s="6">
        <v>113</v>
      </c>
      <c r="BS52" s="6"/>
      <c r="BT52" s="6"/>
      <c r="BU52" s="6">
        <v>125</v>
      </c>
      <c r="BV52" s="6">
        <v>140</v>
      </c>
      <c r="BW52" s="6">
        <v>86</v>
      </c>
      <c r="BX52" s="6">
        <v>77</v>
      </c>
      <c r="BY52" s="1"/>
      <c r="BZ52" s="96" t="s">
        <v>88</v>
      </c>
      <c r="CA52" s="96"/>
      <c r="CB52" s="6">
        <f>LARGE(Z52:AT52,5)</f>
        <v>50</v>
      </c>
      <c r="CC52" s="6">
        <f>LARGE(Z52:AT52,6)</f>
        <v>34</v>
      </c>
      <c r="CD52" s="6">
        <f>LARGE(Z52:AT52,7)</f>
        <v>0</v>
      </c>
      <c r="CE52" s="6">
        <f>LARGE(Z52:AT52,8)</f>
        <v>0</v>
      </c>
      <c r="CF52" s="6">
        <f>LARGE(Z52:AT52,9)</f>
        <v>0</v>
      </c>
      <c r="CG52" s="6">
        <f>LARGE(Z52:AT52,10)</f>
        <v>0</v>
      </c>
      <c r="CH52" s="6">
        <f>LARGE(Z52:AT52,11)</f>
        <v>0</v>
      </c>
      <c r="CI52" s="6">
        <f>LARGE(BB52:BX52,5)</f>
        <v>87</v>
      </c>
      <c r="CJ52" s="6">
        <f>LARGE(BB52:BX52,6)</f>
        <v>86</v>
      </c>
      <c r="CK52" s="6">
        <f>LARGE(BB52:BX52,7)</f>
        <v>77</v>
      </c>
      <c r="CL52" s="6">
        <f>LARGE(BB52:BX52,8)</f>
        <v>63</v>
      </c>
      <c r="CM52" s="6">
        <f>LARGE(BB52:BX52,9)</f>
        <v>0</v>
      </c>
      <c r="CN52" s="6">
        <f>LARGE(BB52:BX52,10)</f>
        <v>0</v>
      </c>
      <c r="CO52" s="6">
        <f>LARGE(BB52:BX52,11)</f>
        <v>0</v>
      </c>
      <c r="CP52" s="12"/>
      <c r="CQ52" s="6">
        <v>136</v>
      </c>
      <c r="CR52" s="99">
        <v>89</v>
      </c>
      <c r="CS52" s="113">
        <v>128</v>
      </c>
      <c r="CT52" s="98">
        <v>94</v>
      </c>
      <c r="CU52" s="98">
        <v>126</v>
      </c>
      <c r="CV52" s="98">
        <v>132</v>
      </c>
      <c r="CW52" s="98">
        <v>117</v>
      </c>
      <c r="CX52" s="98">
        <v>57</v>
      </c>
      <c r="CY52" s="98">
        <v>75</v>
      </c>
      <c r="CZ52" s="98">
        <v>137</v>
      </c>
      <c r="DA52" s="98">
        <v>102</v>
      </c>
      <c r="DB52" s="98">
        <v>116</v>
      </c>
      <c r="DC52" s="98">
        <v>124</v>
      </c>
      <c r="DD52" s="98">
        <v>118</v>
      </c>
      <c r="DE52" s="98">
        <v>72</v>
      </c>
      <c r="DF52" s="98">
        <v>60</v>
      </c>
      <c r="DG52" s="98">
        <v>81</v>
      </c>
      <c r="DH52" s="98">
        <v>64</v>
      </c>
      <c r="DI52" s="98"/>
      <c r="DJ52" s="98"/>
      <c r="DK52" s="98"/>
      <c r="DL52" s="99"/>
      <c r="DM52" s="98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100" customFormat="1" ht="18" customHeight="1">
      <c r="A53" s="42">
        <v>49</v>
      </c>
      <c r="B53" s="106" t="s">
        <v>178</v>
      </c>
      <c r="C53" s="94" t="s">
        <v>58</v>
      </c>
      <c r="D53" s="42">
        <v>3</v>
      </c>
      <c r="E53" s="52">
        <f>AVERAGE(F53:T53)</f>
        <v>112.46666666666667</v>
      </c>
      <c r="F53" s="42">
        <f>LARGE(Z53:AT53,1)</f>
        <v>146</v>
      </c>
      <c r="G53" s="42">
        <f>LARGE(Z53:AT53,2)</f>
        <v>99</v>
      </c>
      <c r="H53" s="42">
        <f>LARGE(Z53:AT53,3)</f>
        <v>96</v>
      </c>
      <c r="I53" s="42">
        <f>LARGE(Z53:AT53,4)</f>
        <v>91</v>
      </c>
      <c r="J53" s="42">
        <f>LARGE(BB53:BX53,1)</f>
        <v>88</v>
      </c>
      <c r="K53" s="42">
        <f>LARGE(BB53:BX53,2)</f>
        <v>73</v>
      </c>
      <c r="L53" s="42">
        <f>LARGE(BB53:BX53,3)</f>
        <v>64</v>
      </c>
      <c r="M53" s="42">
        <f>LARGE(BB53:BX53,4)</f>
        <v>27</v>
      </c>
      <c r="N53" s="42">
        <f>LARGE(CB53:EZ53,1)</f>
        <v>193</v>
      </c>
      <c r="O53" s="42">
        <f>LARGE(CB53:EZ53,2)</f>
        <v>191</v>
      </c>
      <c r="P53" s="42">
        <f>LARGE(CB53:EZ53,3)</f>
        <v>146</v>
      </c>
      <c r="Q53" s="42">
        <f>LARGE(CB53:EZ53,4)</f>
        <v>128</v>
      </c>
      <c r="R53" s="42">
        <f>LARGE(CB53:EZ53,5)</f>
        <v>125</v>
      </c>
      <c r="S53" s="42">
        <f>LARGE(CB53:EZ53,6)</f>
        <v>111</v>
      </c>
      <c r="T53" s="42">
        <f>LARGE(CB53:EZ53,7)</f>
        <v>109</v>
      </c>
      <c r="U53" s="52">
        <f>AVERAGE(AG53:AT53,BM53:BX53,CS53:EZ53)</f>
        <v>94.35714285714286</v>
      </c>
      <c r="V53" s="95">
        <f>COUNT(AG53:AT53,BM53:BX53,CS53:EZ53)</f>
        <v>28</v>
      </c>
      <c r="W53" s="6">
        <f>MAX(AG53:AT53,BM53:BX53,CS53:EZ53)</f>
        <v>193</v>
      </c>
      <c r="X53" s="6">
        <f>MIN(AG53:AT53,BM53:BX53,CS53:EZ53)</f>
        <v>27</v>
      </c>
      <c r="Y53" s="15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6">
        <v>146</v>
      </c>
      <c r="AH53" s="6">
        <v>99</v>
      </c>
      <c r="AI53" s="6"/>
      <c r="AJ53" s="6"/>
      <c r="AK53" s="6">
        <v>96</v>
      </c>
      <c r="AL53" s="6">
        <v>81</v>
      </c>
      <c r="AM53" s="6">
        <v>78</v>
      </c>
      <c r="AN53" s="6">
        <v>91</v>
      </c>
      <c r="AO53" s="6"/>
      <c r="AP53" s="6"/>
      <c r="AQ53" s="6"/>
      <c r="AR53" s="6"/>
      <c r="AS53" s="6"/>
      <c r="AT53" s="6"/>
      <c r="AU53" s="15"/>
      <c r="AV53" s="15"/>
      <c r="AW53" s="96">
        <f>AVERAGE(AG53:AT53,BM53:BX53)</f>
        <v>84.3</v>
      </c>
      <c r="AX53" s="1"/>
      <c r="AY53" s="1"/>
      <c r="AZ53" s="96">
        <f>AVERAGE(CS53:EZ53)</f>
        <v>99.94444444444444</v>
      </c>
      <c r="BA53" s="15"/>
      <c r="BB53" s="97">
        <v>0</v>
      </c>
      <c r="BC53" s="97">
        <v>0</v>
      </c>
      <c r="BD53" s="97">
        <v>0</v>
      </c>
      <c r="BE53" s="97">
        <v>0</v>
      </c>
      <c r="BF53" s="97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6">
        <v>64</v>
      </c>
      <c r="BN53" s="6">
        <v>73</v>
      </c>
      <c r="BO53" s="6">
        <v>27</v>
      </c>
      <c r="BP53" s="6">
        <v>88</v>
      </c>
      <c r="BQ53" s="6"/>
      <c r="BR53" s="6"/>
      <c r="BS53" s="6"/>
      <c r="BT53" s="6"/>
      <c r="BU53" s="6"/>
      <c r="BV53" s="6"/>
      <c r="BW53" s="6"/>
      <c r="BX53" s="6"/>
      <c r="BY53" s="1"/>
      <c r="BZ53" s="96" t="s">
        <v>87</v>
      </c>
      <c r="CA53" s="96"/>
      <c r="CB53" s="6">
        <f>LARGE(Z53:AT53,5)</f>
        <v>81</v>
      </c>
      <c r="CC53" s="6">
        <f>LARGE(Z53:AT53,6)</f>
        <v>78</v>
      </c>
      <c r="CD53" s="6">
        <f>LARGE(Z53:AT53,7)</f>
        <v>0</v>
      </c>
      <c r="CE53" s="6">
        <f>LARGE(Z53:AT53,8)</f>
        <v>0</v>
      </c>
      <c r="CF53" s="6">
        <f>LARGE(Z53:AT53,9)</f>
        <v>0</v>
      </c>
      <c r="CG53" s="6">
        <f>LARGE(Z53:AT53,10)</f>
        <v>0</v>
      </c>
      <c r="CH53" s="6">
        <f>LARGE(Z53:AT53,11)</f>
        <v>0</v>
      </c>
      <c r="CI53" s="6">
        <f>LARGE(BB53:BX53,5)</f>
        <v>0</v>
      </c>
      <c r="CJ53" s="6">
        <f>LARGE(BB53:BX53,6)</f>
        <v>0</v>
      </c>
      <c r="CK53" s="6">
        <f>LARGE(BB53:BX53,7)</f>
        <v>0</v>
      </c>
      <c r="CL53" s="6">
        <f>LARGE(BB53:BX53,8)</f>
        <v>0</v>
      </c>
      <c r="CM53" s="6">
        <f>LARGE(BB53:BX53,9)</f>
        <v>0</v>
      </c>
      <c r="CN53" s="6">
        <f>LARGE(BB53:BX53,10)</f>
        <v>0</v>
      </c>
      <c r="CO53" s="6">
        <f>LARGE(BB53:BX53,11)</f>
        <v>0</v>
      </c>
      <c r="CP53" s="12"/>
      <c r="CQ53" s="6">
        <v>65</v>
      </c>
      <c r="CR53" s="99">
        <v>78</v>
      </c>
      <c r="CS53" s="113">
        <v>111</v>
      </c>
      <c r="CT53" s="98">
        <v>191</v>
      </c>
      <c r="CU53" s="98">
        <v>125</v>
      </c>
      <c r="CV53" s="98">
        <v>100</v>
      </c>
      <c r="CW53" s="98">
        <v>35</v>
      </c>
      <c r="CX53" s="98">
        <v>38</v>
      </c>
      <c r="CY53" s="98">
        <v>86</v>
      </c>
      <c r="CZ53" s="98">
        <v>102</v>
      </c>
      <c r="DA53" s="98">
        <v>146</v>
      </c>
      <c r="DB53" s="98">
        <v>193</v>
      </c>
      <c r="DC53" s="98">
        <v>92</v>
      </c>
      <c r="DD53" s="98">
        <v>73</v>
      </c>
      <c r="DE53" s="98">
        <v>65</v>
      </c>
      <c r="DF53" s="98">
        <v>28</v>
      </c>
      <c r="DG53" s="98">
        <v>94</v>
      </c>
      <c r="DH53" s="98">
        <v>128</v>
      </c>
      <c r="DI53" s="98">
        <v>109</v>
      </c>
      <c r="DJ53" s="98">
        <v>83</v>
      </c>
      <c r="DK53" s="98"/>
      <c r="DL53" s="99"/>
      <c r="DM53" s="98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100" customFormat="1" ht="18" customHeight="1">
      <c r="A54" s="42">
        <v>50</v>
      </c>
      <c r="B54" s="106" t="s">
        <v>153</v>
      </c>
      <c r="C54" s="94" t="s">
        <v>27</v>
      </c>
      <c r="D54" s="42">
        <v>3</v>
      </c>
      <c r="E54" s="52">
        <f>AVERAGE(F54:T54)</f>
        <v>111.6</v>
      </c>
      <c r="F54" s="42">
        <f>LARGE(Z54:AT54,1)</f>
        <v>152</v>
      </c>
      <c r="G54" s="42">
        <f>LARGE(Z54:AT54,2)</f>
        <v>142</v>
      </c>
      <c r="H54" s="42">
        <f>LARGE(Z54:AT54,3)</f>
        <v>129</v>
      </c>
      <c r="I54" s="42">
        <f>LARGE(Z54:AT54,4)</f>
        <v>97</v>
      </c>
      <c r="J54" s="42">
        <f>LARGE(BB54:BX54,1)</f>
        <v>112</v>
      </c>
      <c r="K54" s="42">
        <f>LARGE(BB54:BX54,2)</f>
        <v>112</v>
      </c>
      <c r="L54" s="42">
        <f>LARGE(BB54:BX54,3)</f>
        <v>95</v>
      </c>
      <c r="M54" s="42">
        <f>LARGE(BB54:BX54,4)</f>
        <v>88</v>
      </c>
      <c r="N54" s="42">
        <f>LARGE(CB54:EZ54,1)</f>
        <v>152</v>
      </c>
      <c r="O54" s="42">
        <f>LARGE(CB54:EZ54,2)</f>
        <v>129</v>
      </c>
      <c r="P54" s="42">
        <f>LARGE(CB54:EZ54,3)</f>
        <v>115</v>
      </c>
      <c r="Q54" s="42">
        <f>LARGE(CB54:EZ54,4)</f>
        <v>105</v>
      </c>
      <c r="R54" s="42">
        <f>LARGE(CB54:EZ54,5)</f>
        <v>87</v>
      </c>
      <c r="S54" s="42">
        <f>LARGE(CB54:EZ54,6)</f>
        <v>80</v>
      </c>
      <c r="T54" s="42">
        <f>LARGE(CB54:EZ54,7)</f>
        <v>79</v>
      </c>
      <c r="U54" s="52">
        <f>AVERAGE(AG54:AT54,BM54:BX54,CS54:EZ54)</f>
        <v>89.89285714285714</v>
      </c>
      <c r="V54" s="95">
        <f>COUNT(AG54:AT54,BM54:BX54,CS54:EZ54)</f>
        <v>28</v>
      </c>
      <c r="W54" s="6">
        <f>MAX(AG54:AT54,BM54:BX54,CS54:EZ54)</f>
        <v>152</v>
      </c>
      <c r="X54" s="6">
        <f>MIN(AG54:AT54,BM54:BX54,CS54:EZ54)</f>
        <v>44</v>
      </c>
      <c r="Y54" s="15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6"/>
      <c r="AH54" s="6"/>
      <c r="AI54" s="6">
        <v>142</v>
      </c>
      <c r="AJ54" s="6">
        <v>129</v>
      </c>
      <c r="AK54" s="6"/>
      <c r="AL54" s="6"/>
      <c r="AM54" s="6">
        <v>58</v>
      </c>
      <c r="AN54" s="6">
        <v>75</v>
      </c>
      <c r="AO54" s="6">
        <v>74</v>
      </c>
      <c r="AP54" s="6">
        <v>152</v>
      </c>
      <c r="AQ54" s="6">
        <v>68</v>
      </c>
      <c r="AR54" s="6">
        <v>67</v>
      </c>
      <c r="AS54" s="6">
        <v>97</v>
      </c>
      <c r="AT54" s="6">
        <v>79</v>
      </c>
      <c r="AU54" s="15"/>
      <c r="AV54" s="15"/>
      <c r="AW54" s="96">
        <f>AVERAGE(AG54:AT54,BM54:BX54)</f>
        <v>96.28571428571429</v>
      </c>
      <c r="AX54" s="1"/>
      <c r="AY54" s="1"/>
      <c r="AZ54" s="96">
        <f>AVERAGE(CS54:EZ54)</f>
        <v>83.5</v>
      </c>
      <c r="BA54" s="15"/>
      <c r="BB54" s="97">
        <v>0</v>
      </c>
      <c r="BC54" s="97">
        <v>0</v>
      </c>
      <c r="BD54" s="97">
        <v>0</v>
      </c>
      <c r="BE54" s="97">
        <v>0</v>
      </c>
      <c r="BF54" s="97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6">
        <v>112</v>
      </c>
      <c r="BN54" s="6">
        <v>112</v>
      </c>
      <c r="BO54" s="6"/>
      <c r="BP54" s="6"/>
      <c r="BQ54" s="6">
        <v>88</v>
      </c>
      <c r="BR54" s="6">
        <v>95</v>
      </c>
      <c r="BS54" s="6"/>
      <c r="BT54" s="6"/>
      <c r="BU54" s="6"/>
      <c r="BV54" s="6"/>
      <c r="BW54" s="6"/>
      <c r="BX54" s="6"/>
      <c r="BY54" s="1"/>
      <c r="BZ54" s="96" t="s">
        <v>87</v>
      </c>
      <c r="CA54" s="96"/>
      <c r="CB54" s="6">
        <f>LARGE(Z54:AT54,5)</f>
        <v>79</v>
      </c>
      <c r="CC54" s="6">
        <f>LARGE(Z54:AT54,6)</f>
        <v>75</v>
      </c>
      <c r="CD54" s="6">
        <f>LARGE(Z54:AT54,7)</f>
        <v>74</v>
      </c>
      <c r="CE54" s="6">
        <f>LARGE(Z54:AT54,8)</f>
        <v>68</v>
      </c>
      <c r="CF54" s="6">
        <f>LARGE(Z54:AT54,9)</f>
        <v>67</v>
      </c>
      <c r="CG54" s="6">
        <f>LARGE(Z54:AT54,10)</f>
        <v>58</v>
      </c>
      <c r="CH54" s="6">
        <f>LARGE(Z54:AT54,11)</f>
        <v>0</v>
      </c>
      <c r="CI54" s="6">
        <f>LARGE(BB54:BX54,5)</f>
        <v>0</v>
      </c>
      <c r="CJ54" s="6">
        <f>LARGE(BB54:BX54,6)</f>
        <v>0</v>
      </c>
      <c r="CK54" s="6">
        <f>LARGE(BB54:BX54,7)</f>
        <v>0</v>
      </c>
      <c r="CL54" s="6">
        <f>LARGE(BB54:BX54,8)</f>
        <v>0</v>
      </c>
      <c r="CM54" s="6">
        <f>LARGE(BB54:BX54,9)</f>
        <v>0</v>
      </c>
      <c r="CN54" s="6">
        <f>LARGE(BB54:BX54,10)</f>
        <v>0</v>
      </c>
      <c r="CO54" s="6">
        <f>LARGE(BB54:BX54,11)</f>
        <v>0</v>
      </c>
      <c r="CP54" s="12"/>
      <c r="CQ54" s="6"/>
      <c r="CR54" s="13"/>
      <c r="CS54" s="113">
        <v>129</v>
      </c>
      <c r="CT54" s="98">
        <v>115</v>
      </c>
      <c r="CU54" s="98">
        <v>105</v>
      </c>
      <c r="CV54" s="98">
        <v>80</v>
      </c>
      <c r="CW54" s="98">
        <v>48</v>
      </c>
      <c r="CX54" s="98">
        <v>51</v>
      </c>
      <c r="CY54" s="98">
        <v>152</v>
      </c>
      <c r="CZ54" s="98">
        <v>44</v>
      </c>
      <c r="DA54" s="98">
        <v>76</v>
      </c>
      <c r="DB54" s="98">
        <v>69</v>
      </c>
      <c r="DC54" s="98">
        <v>58</v>
      </c>
      <c r="DD54" s="98">
        <v>87</v>
      </c>
      <c r="DE54" s="98">
        <v>78</v>
      </c>
      <c r="DF54" s="98">
        <v>77</v>
      </c>
      <c r="DG54" s="98"/>
      <c r="DH54" s="98"/>
      <c r="DI54" s="98"/>
      <c r="DJ54" s="98"/>
      <c r="DK54" s="98"/>
      <c r="DL54" s="99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100" customFormat="1" ht="18" customHeight="1">
      <c r="A55" s="42">
        <v>51</v>
      </c>
      <c r="B55" s="106" t="s">
        <v>128</v>
      </c>
      <c r="C55" s="94" t="s">
        <v>59</v>
      </c>
      <c r="D55" s="42">
        <v>3</v>
      </c>
      <c r="E55" s="52">
        <f>AVERAGE(F55:T55)</f>
        <v>110.66666666666667</v>
      </c>
      <c r="F55" s="42">
        <f>LARGE(Z55:AT55,1)</f>
        <v>126</v>
      </c>
      <c r="G55" s="42">
        <f>LARGE(Z55:AT55,2)</f>
        <v>113</v>
      </c>
      <c r="H55" s="42">
        <f>LARGE(Z55:AT55,3)</f>
        <v>93</v>
      </c>
      <c r="I55" s="42">
        <f>LARGE(Z55:AT55,4)</f>
        <v>91</v>
      </c>
      <c r="J55" s="42">
        <f>LARGE(BB55:BX55,1)</f>
        <v>117</v>
      </c>
      <c r="K55" s="42">
        <f>LARGE(BB55:BX55,2)</f>
        <v>96</v>
      </c>
      <c r="L55" s="42">
        <f>LARGE(BB55:BX55,3)</f>
        <v>85</v>
      </c>
      <c r="M55" s="42">
        <f>LARGE(BB55:BX55,4)</f>
        <v>77</v>
      </c>
      <c r="N55" s="42">
        <f>LARGE(CB55:EZ55,1)</f>
        <v>160</v>
      </c>
      <c r="O55" s="42">
        <f>LARGE(CB55:EZ55,2)</f>
        <v>136</v>
      </c>
      <c r="P55" s="42">
        <f>LARGE(CB55:EZ55,3)</f>
        <v>128</v>
      </c>
      <c r="Q55" s="42">
        <f>LARGE(CB55:EZ55,4)</f>
        <v>114</v>
      </c>
      <c r="R55" s="42">
        <f>LARGE(CB55:EZ55,5)</f>
        <v>110</v>
      </c>
      <c r="S55" s="42">
        <f>LARGE(CB55:EZ55,6)</f>
        <v>108</v>
      </c>
      <c r="T55" s="42">
        <f>LARGE(CB55:EZ55,7)</f>
        <v>106</v>
      </c>
      <c r="U55" s="52">
        <f>AVERAGE(AG55:AT55,BM55:BX55,CS55:EZ55)</f>
        <v>87.48275862068965</v>
      </c>
      <c r="V55" s="95">
        <f>COUNT(AG55:AT55,BM55:BX55,CS55:EZ55)</f>
        <v>29</v>
      </c>
      <c r="W55" s="6">
        <f>MAX(AG55:AT55,BM55:BX55,CS55:EZ55)</f>
        <v>160</v>
      </c>
      <c r="X55" s="6">
        <f>MIN(AG55:AT55,BM55:BX55,CS55:EZ55)</f>
        <v>0</v>
      </c>
      <c r="Y55" s="15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6">
        <v>72</v>
      </c>
      <c r="AH55" s="6">
        <v>51</v>
      </c>
      <c r="AI55" s="6">
        <v>89</v>
      </c>
      <c r="AJ55" s="6">
        <v>113</v>
      </c>
      <c r="AK55" s="6"/>
      <c r="AL55" s="6"/>
      <c r="AM55" s="6"/>
      <c r="AN55" s="6"/>
      <c r="AO55" s="6">
        <v>93</v>
      </c>
      <c r="AP55" s="6">
        <v>126</v>
      </c>
      <c r="AQ55" s="6"/>
      <c r="AR55" s="6"/>
      <c r="AS55" s="6">
        <v>74</v>
      </c>
      <c r="AT55" s="6">
        <v>91</v>
      </c>
      <c r="AU55" s="15"/>
      <c r="AV55" s="15"/>
      <c r="AW55" s="96">
        <f>AVERAGE(AG55:AT55,BM55:BX55)</f>
        <v>78.66666666666667</v>
      </c>
      <c r="AX55" s="1"/>
      <c r="AY55" s="1"/>
      <c r="AZ55" s="96">
        <f>AVERAGE(CS55:EZ55)</f>
        <v>96.92857142857143</v>
      </c>
      <c r="BA55" s="15"/>
      <c r="BB55" s="97">
        <v>0</v>
      </c>
      <c r="BC55" s="97">
        <v>0</v>
      </c>
      <c r="BD55" s="97">
        <v>0</v>
      </c>
      <c r="BE55" s="97">
        <v>0</v>
      </c>
      <c r="BF55" s="97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6">
        <v>0</v>
      </c>
      <c r="BN55" s="6"/>
      <c r="BO55" s="6">
        <v>85</v>
      </c>
      <c r="BP55" s="6">
        <v>117</v>
      </c>
      <c r="BQ55" s="6">
        <v>77</v>
      </c>
      <c r="BR55" s="6">
        <v>96</v>
      </c>
      <c r="BS55" s="6"/>
      <c r="BT55" s="6"/>
      <c r="BU55" s="6">
        <v>26</v>
      </c>
      <c r="BV55" s="6">
        <v>70</v>
      </c>
      <c r="BW55" s="6"/>
      <c r="BX55" s="6"/>
      <c r="BY55" s="1"/>
      <c r="BZ55" s="96" t="s">
        <v>87</v>
      </c>
      <c r="CA55" s="96"/>
      <c r="CB55" s="6">
        <f>LARGE(Z55:AT55,5)</f>
        <v>89</v>
      </c>
      <c r="CC55" s="6">
        <f>LARGE(Z55:AT55,6)</f>
        <v>74</v>
      </c>
      <c r="CD55" s="6">
        <f>LARGE(Z55:AT55,7)</f>
        <v>72</v>
      </c>
      <c r="CE55" s="6">
        <f>LARGE(Z55:AT55,8)</f>
        <v>51</v>
      </c>
      <c r="CF55" s="6">
        <f>LARGE(Z55:AT55,9)</f>
        <v>0</v>
      </c>
      <c r="CG55" s="6">
        <f>LARGE(Z55:AT55,10)</f>
        <v>0</v>
      </c>
      <c r="CH55" s="6">
        <f>LARGE(Z55:AT55,11)</f>
        <v>0</v>
      </c>
      <c r="CI55" s="6">
        <f>LARGE(BB55:BX55,5)</f>
        <v>70</v>
      </c>
      <c r="CJ55" s="6">
        <f>LARGE(BB55:BX55,6)</f>
        <v>26</v>
      </c>
      <c r="CK55" s="6">
        <f>LARGE(BB55:BX55,7)</f>
        <v>0</v>
      </c>
      <c r="CL55" s="6">
        <f>LARGE(BB55:BX55,8)</f>
        <v>0</v>
      </c>
      <c r="CM55" s="6">
        <f>LARGE(BB55:BX55,9)</f>
        <v>0</v>
      </c>
      <c r="CN55" s="6">
        <f>LARGE(BB55:BX55,10)</f>
        <v>0</v>
      </c>
      <c r="CO55" s="6">
        <f>LARGE(BB55:BX55,11)</f>
        <v>0</v>
      </c>
      <c r="CP55" s="12"/>
      <c r="CQ55" s="6">
        <v>106</v>
      </c>
      <c r="CR55" s="13">
        <v>62</v>
      </c>
      <c r="CS55" s="114">
        <v>114</v>
      </c>
      <c r="CT55" s="6">
        <v>67</v>
      </c>
      <c r="CU55" s="6">
        <v>106</v>
      </c>
      <c r="CV55" s="6">
        <v>128</v>
      </c>
      <c r="CW55" s="6">
        <v>160</v>
      </c>
      <c r="CX55" s="6">
        <v>80</v>
      </c>
      <c r="CY55" s="6">
        <v>108</v>
      </c>
      <c r="CZ55" s="6">
        <v>63</v>
      </c>
      <c r="DA55" s="6">
        <v>98</v>
      </c>
      <c r="DB55" s="6">
        <v>136</v>
      </c>
      <c r="DC55" s="6">
        <v>84</v>
      </c>
      <c r="DD55" s="6">
        <v>60</v>
      </c>
      <c r="DE55" s="6">
        <v>43</v>
      </c>
      <c r="DF55" s="6">
        <v>110</v>
      </c>
      <c r="DG55" s="6"/>
      <c r="DH55" s="6"/>
      <c r="DI55" s="6"/>
      <c r="DJ55" s="6"/>
      <c r="DK55" s="6"/>
      <c r="DL55" s="13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100" customFormat="1" ht="18" customHeight="1">
      <c r="A56" s="42">
        <v>52</v>
      </c>
      <c r="B56" s="106" t="s">
        <v>79</v>
      </c>
      <c r="C56" s="94" t="s">
        <v>104</v>
      </c>
      <c r="D56" s="42">
        <v>3</v>
      </c>
      <c r="E56" s="52">
        <f>AVERAGE(F56:T56)</f>
        <v>110.26666666666667</v>
      </c>
      <c r="F56" s="42">
        <f>LARGE(Z56:AT56,1)</f>
        <v>111</v>
      </c>
      <c r="G56" s="42">
        <f>LARGE(Z56:AT56,2)</f>
        <v>107</v>
      </c>
      <c r="H56" s="42">
        <f>LARGE(Z56:AT56,3)</f>
        <v>106</v>
      </c>
      <c r="I56" s="42">
        <f>LARGE(Z56:AT56,4)</f>
        <v>96</v>
      </c>
      <c r="J56" s="42">
        <f>LARGE(BB56:BX56,1)</f>
        <v>129</v>
      </c>
      <c r="K56" s="42">
        <f>LARGE(BB56:BX56,2)</f>
        <v>104</v>
      </c>
      <c r="L56" s="42">
        <f>LARGE(BB56:BX56,3)</f>
        <v>99</v>
      </c>
      <c r="M56" s="42">
        <f>LARGE(BB56:BX56,4)</f>
        <v>98</v>
      </c>
      <c r="N56" s="42">
        <f>LARGE(CB56:EZ56,1)</f>
        <v>139</v>
      </c>
      <c r="O56" s="42">
        <f>LARGE(CB56:EZ56,2)</f>
        <v>129</v>
      </c>
      <c r="P56" s="42">
        <f>LARGE(CB56:EZ56,3)</f>
        <v>116</v>
      </c>
      <c r="Q56" s="42">
        <f>LARGE(CB56:EZ56,4)</f>
        <v>111</v>
      </c>
      <c r="R56" s="42">
        <f>LARGE(CB56:EZ56,5)</f>
        <v>111</v>
      </c>
      <c r="S56" s="42">
        <f>LARGE(CB56:EZ56,6)</f>
        <v>102</v>
      </c>
      <c r="T56" s="42">
        <f>LARGE(CB56:EZ56,7)</f>
        <v>96</v>
      </c>
      <c r="U56" s="52">
        <f>AVERAGE(AG56:AT56,BM56:BX56,CS56:EZ56)</f>
        <v>76.34210526315789</v>
      </c>
      <c r="V56" s="95">
        <f>COUNT(AG56:AT56,BM56:BX56,CS56:EZ56)</f>
        <v>38</v>
      </c>
      <c r="W56" s="6">
        <f>MAX(AG56:AT56,BM56:BX56,CS56:EZ56)</f>
        <v>129</v>
      </c>
      <c r="X56" s="6">
        <f>MIN(AG56:AT56,BM56:BX56,CS56:EZ56)</f>
        <v>17</v>
      </c>
      <c r="Y56" s="15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6">
        <v>111</v>
      </c>
      <c r="AH56" s="6">
        <v>107</v>
      </c>
      <c r="AI56" s="6">
        <v>87</v>
      </c>
      <c r="AJ56" s="6">
        <v>96</v>
      </c>
      <c r="AK56" s="6">
        <v>44</v>
      </c>
      <c r="AL56" s="6">
        <v>42</v>
      </c>
      <c r="AM56" s="6"/>
      <c r="AN56" s="6"/>
      <c r="AO56" s="6">
        <v>50</v>
      </c>
      <c r="AP56" s="6">
        <v>82</v>
      </c>
      <c r="AQ56" s="6"/>
      <c r="AR56" s="6"/>
      <c r="AS56" s="6">
        <v>106</v>
      </c>
      <c r="AT56" s="6">
        <v>73</v>
      </c>
      <c r="AU56" s="15"/>
      <c r="AV56" s="15"/>
      <c r="AW56" s="96">
        <f>AVERAGE(AG56:AT56,BM56:BX56)</f>
        <v>76.8</v>
      </c>
      <c r="AX56" s="1"/>
      <c r="AY56" s="1"/>
      <c r="AZ56" s="96">
        <f>AVERAGE(CS56:EZ56)</f>
        <v>75.83333333333333</v>
      </c>
      <c r="BA56" s="15"/>
      <c r="BB56" s="97">
        <v>0</v>
      </c>
      <c r="BC56" s="97">
        <v>0</v>
      </c>
      <c r="BD56" s="97">
        <v>0</v>
      </c>
      <c r="BE56" s="97">
        <v>0</v>
      </c>
      <c r="BF56" s="97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6">
        <v>54</v>
      </c>
      <c r="BN56" s="6">
        <v>104</v>
      </c>
      <c r="BO56" s="6">
        <v>17</v>
      </c>
      <c r="BP56" s="6">
        <v>30</v>
      </c>
      <c r="BQ56" s="6">
        <v>67</v>
      </c>
      <c r="BR56" s="6">
        <v>129</v>
      </c>
      <c r="BS56" s="6"/>
      <c r="BT56" s="6"/>
      <c r="BU56" s="6">
        <v>98</v>
      </c>
      <c r="BV56" s="6">
        <v>59</v>
      </c>
      <c r="BW56" s="6">
        <v>99</v>
      </c>
      <c r="BX56" s="6">
        <v>81</v>
      </c>
      <c r="BY56" s="1"/>
      <c r="BZ56" s="96" t="s">
        <v>87</v>
      </c>
      <c r="CA56" s="96"/>
      <c r="CB56" s="6">
        <f>LARGE(Z56:AT56,5)</f>
        <v>87</v>
      </c>
      <c r="CC56" s="6">
        <f>LARGE(Z56:AT56,6)</f>
        <v>82</v>
      </c>
      <c r="CD56" s="6">
        <f>LARGE(Z56:AT56,7)</f>
        <v>73</v>
      </c>
      <c r="CE56" s="6">
        <f>LARGE(Z56:AT56,8)</f>
        <v>50</v>
      </c>
      <c r="CF56" s="6">
        <f>LARGE(Z56:AT56,9)</f>
        <v>44</v>
      </c>
      <c r="CG56" s="6">
        <f>LARGE(Z56:AT56,10)</f>
        <v>42</v>
      </c>
      <c r="CH56" s="6">
        <f>LARGE(Z56:AT56,11)</f>
        <v>0</v>
      </c>
      <c r="CI56" s="6">
        <f>LARGE(BB56:BX56,5)</f>
        <v>81</v>
      </c>
      <c r="CJ56" s="6">
        <f>LARGE(BB56:BX56,6)</f>
        <v>67</v>
      </c>
      <c r="CK56" s="6">
        <f>LARGE(BB56:BX56,7)</f>
        <v>59</v>
      </c>
      <c r="CL56" s="6">
        <f>LARGE(BB56:BX56,8)</f>
        <v>54</v>
      </c>
      <c r="CM56" s="6">
        <f>LARGE(BB56:BX56,9)</f>
        <v>30</v>
      </c>
      <c r="CN56" s="6">
        <f>LARGE(BB56:BX56,10)</f>
        <v>17</v>
      </c>
      <c r="CO56" s="6">
        <f>LARGE(BB56:BX56,11)</f>
        <v>0</v>
      </c>
      <c r="CP56" s="12"/>
      <c r="CQ56" s="6">
        <v>139</v>
      </c>
      <c r="CR56" s="13">
        <v>111</v>
      </c>
      <c r="CS56" s="113">
        <v>70</v>
      </c>
      <c r="CT56" s="98">
        <v>52</v>
      </c>
      <c r="CU56" s="98">
        <v>92</v>
      </c>
      <c r="CV56" s="98">
        <v>72</v>
      </c>
      <c r="CW56" s="98">
        <v>58</v>
      </c>
      <c r="CX56" s="98">
        <v>72</v>
      </c>
      <c r="CY56" s="98">
        <v>67</v>
      </c>
      <c r="CZ56" s="98">
        <v>45</v>
      </c>
      <c r="DA56" s="98">
        <v>41</v>
      </c>
      <c r="DB56" s="98">
        <v>46</v>
      </c>
      <c r="DC56" s="98">
        <v>129</v>
      </c>
      <c r="DD56" s="98">
        <v>116</v>
      </c>
      <c r="DE56" s="98">
        <v>111</v>
      </c>
      <c r="DF56" s="98">
        <v>96</v>
      </c>
      <c r="DG56" s="98">
        <v>71</v>
      </c>
      <c r="DH56" s="98">
        <v>58</v>
      </c>
      <c r="DI56" s="98">
        <v>102</v>
      </c>
      <c r="DJ56" s="98">
        <v>67</v>
      </c>
      <c r="DK56" s="98"/>
      <c r="DL56" s="99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100" customFormat="1" ht="18" customHeight="1">
      <c r="A57" s="42">
        <v>53</v>
      </c>
      <c r="B57" s="106" t="s">
        <v>92</v>
      </c>
      <c r="C57" s="94" t="s">
        <v>104</v>
      </c>
      <c r="D57" s="42">
        <v>3</v>
      </c>
      <c r="E57" s="52">
        <f>AVERAGE(F57:T57)</f>
        <v>109.93333333333334</v>
      </c>
      <c r="F57" s="42">
        <f>LARGE(Z57:AT57,1)</f>
        <v>112</v>
      </c>
      <c r="G57" s="42">
        <f>LARGE(Z57:AT57,2)</f>
        <v>105</v>
      </c>
      <c r="H57" s="42">
        <f>LARGE(Z57:AT57,3)</f>
        <v>104</v>
      </c>
      <c r="I57" s="42">
        <f>LARGE(Z57:AT57,4)</f>
        <v>97</v>
      </c>
      <c r="J57" s="42">
        <f>LARGE(BB57:BX57,1)</f>
        <v>118</v>
      </c>
      <c r="K57" s="42">
        <f>LARGE(BB57:BX57,2)</f>
        <v>99</v>
      </c>
      <c r="L57" s="42">
        <f>LARGE(BB57:BX57,3)</f>
        <v>84</v>
      </c>
      <c r="M57" s="42">
        <f>LARGE(BB57:BX57,4)</f>
        <v>67</v>
      </c>
      <c r="N57" s="42">
        <f>LARGE(CB57:EZ57,1)</f>
        <v>160</v>
      </c>
      <c r="O57" s="42">
        <f>LARGE(CB57:EZ57,2)</f>
        <v>151</v>
      </c>
      <c r="P57" s="42">
        <f>LARGE(CB57:EZ57,3)</f>
        <v>131</v>
      </c>
      <c r="Q57" s="42">
        <f>LARGE(CB57:EZ57,4)</f>
        <v>109</v>
      </c>
      <c r="R57" s="42">
        <f>LARGE(CB57:EZ57,5)</f>
        <v>108</v>
      </c>
      <c r="S57" s="42">
        <f>LARGE(CB57:EZ57,6)</f>
        <v>107</v>
      </c>
      <c r="T57" s="42">
        <f>LARGE(CB57:EZ57,7)</f>
        <v>97</v>
      </c>
      <c r="U57" s="52">
        <f>AVERAGE(AG57:AT57,BM57:BX57,CS57:EZ57)</f>
        <v>78.28947368421052</v>
      </c>
      <c r="V57" s="95">
        <f>COUNT(AG57:AT57,BM57:BX57,CS57:EZ57)</f>
        <v>38</v>
      </c>
      <c r="W57" s="6">
        <f>MAX(AG57:AT57,BM57:BX57,CS57:EZ57)</f>
        <v>160</v>
      </c>
      <c r="X57" s="6">
        <f>MIN(AG57:AT57,BM57:BX57,CS57:EZ57)</f>
        <v>23</v>
      </c>
      <c r="Y57" s="15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6">
        <v>112</v>
      </c>
      <c r="AH57" s="6">
        <v>44</v>
      </c>
      <c r="AI57" s="6">
        <v>104</v>
      </c>
      <c r="AJ57" s="6">
        <v>85</v>
      </c>
      <c r="AK57" s="6">
        <v>68</v>
      </c>
      <c r="AL57" s="6">
        <v>97</v>
      </c>
      <c r="AM57" s="6"/>
      <c r="AN57" s="6"/>
      <c r="AO57" s="6">
        <v>83</v>
      </c>
      <c r="AP57" s="6">
        <v>67</v>
      </c>
      <c r="AQ57" s="6">
        <v>41</v>
      </c>
      <c r="AR57" s="6">
        <v>55</v>
      </c>
      <c r="AS57" s="6">
        <v>97</v>
      </c>
      <c r="AT57" s="6">
        <v>105</v>
      </c>
      <c r="AU57" s="15"/>
      <c r="AV57" s="15"/>
      <c r="AW57" s="96">
        <f>AVERAGE(AG57:AT57,BM57:BX57)</f>
        <v>75.15</v>
      </c>
      <c r="AX57" s="1"/>
      <c r="AY57" s="1"/>
      <c r="AZ57" s="96">
        <f>AVERAGE(CS57:EZ57)</f>
        <v>81.77777777777777</v>
      </c>
      <c r="BA57" s="15"/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6">
        <v>99</v>
      </c>
      <c r="BN57" s="6">
        <v>49</v>
      </c>
      <c r="BO57" s="6">
        <v>48</v>
      </c>
      <c r="BP57" s="6">
        <v>84</v>
      </c>
      <c r="BQ57" s="6">
        <v>57</v>
      </c>
      <c r="BR57" s="6">
        <v>118</v>
      </c>
      <c r="BS57" s="6"/>
      <c r="BT57" s="6"/>
      <c r="BU57" s="6">
        <v>23</v>
      </c>
      <c r="BV57" s="6">
        <v>67</v>
      </c>
      <c r="BW57" s="6"/>
      <c r="BX57" s="6"/>
      <c r="BY57" s="1"/>
      <c r="BZ57" s="96" t="s">
        <v>87</v>
      </c>
      <c r="CA57" s="96"/>
      <c r="CB57" s="6">
        <f>LARGE(Z57:AT57,5)</f>
        <v>97</v>
      </c>
      <c r="CC57" s="6">
        <f>LARGE(Z57:AT57,6)</f>
        <v>85</v>
      </c>
      <c r="CD57" s="6">
        <f>LARGE(Z57:AT57,7)</f>
        <v>83</v>
      </c>
      <c r="CE57" s="6">
        <f>LARGE(Z57:AT57,8)</f>
        <v>68</v>
      </c>
      <c r="CF57" s="6">
        <f>LARGE(Z57:AT57,9)</f>
        <v>67</v>
      </c>
      <c r="CG57" s="6">
        <f>LARGE(Z57:AT57,10)</f>
        <v>55</v>
      </c>
      <c r="CH57" s="6">
        <f>LARGE(Z57:AT57,11)</f>
        <v>44</v>
      </c>
      <c r="CI57" s="6">
        <f>LARGE(BB57:BX57,5)</f>
        <v>57</v>
      </c>
      <c r="CJ57" s="6">
        <f>LARGE(BB57:BX57,6)</f>
        <v>49</v>
      </c>
      <c r="CK57" s="6">
        <f>LARGE(BB57:BX57,7)</f>
        <v>48</v>
      </c>
      <c r="CL57" s="6">
        <f>LARGE(BB57:BX57,8)</f>
        <v>23</v>
      </c>
      <c r="CM57" s="6">
        <f>LARGE(BB57:BX57,9)</f>
        <v>0</v>
      </c>
      <c r="CN57" s="6">
        <f>LARGE(BB57:BX57,10)</f>
        <v>0</v>
      </c>
      <c r="CO57" s="6">
        <f>LARGE(BB57:BX57,11)</f>
        <v>0</v>
      </c>
      <c r="CP57" s="12"/>
      <c r="CQ57" s="6">
        <v>107</v>
      </c>
      <c r="CR57" s="13">
        <v>73</v>
      </c>
      <c r="CS57" s="113">
        <v>151</v>
      </c>
      <c r="CT57" s="98">
        <v>160</v>
      </c>
      <c r="CU57" s="98">
        <v>55</v>
      </c>
      <c r="CV57" s="98">
        <v>65</v>
      </c>
      <c r="CW57" s="98">
        <v>35</v>
      </c>
      <c r="CX57" s="98">
        <v>79</v>
      </c>
      <c r="CY57" s="98">
        <v>79</v>
      </c>
      <c r="CZ57" s="98">
        <v>23</v>
      </c>
      <c r="DA57" s="98">
        <v>109</v>
      </c>
      <c r="DB57" s="98">
        <v>77</v>
      </c>
      <c r="DC57" s="98">
        <v>108</v>
      </c>
      <c r="DD57" s="98">
        <v>92</v>
      </c>
      <c r="DE57" s="98">
        <v>67</v>
      </c>
      <c r="DF57" s="98">
        <v>131</v>
      </c>
      <c r="DG57" s="98">
        <v>57</v>
      </c>
      <c r="DH57" s="98">
        <v>51</v>
      </c>
      <c r="DI57" s="98">
        <v>90</v>
      </c>
      <c r="DJ57" s="98">
        <v>43</v>
      </c>
      <c r="DK57" s="98"/>
      <c r="DL57" s="99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s="100" customFormat="1" ht="18" customHeight="1">
      <c r="A58" s="42">
        <v>54</v>
      </c>
      <c r="B58" s="106" t="s">
        <v>32</v>
      </c>
      <c r="C58" s="94" t="s">
        <v>25</v>
      </c>
      <c r="D58" s="42">
        <v>3</v>
      </c>
      <c r="E58" s="52">
        <f>AVERAGE(F58:T58)</f>
        <v>107.73333333333333</v>
      </c>
      <c r="F58" s="42">
        <f>LARGE(Z58:AT58,1)</f>
        <v>163</v>
      </c>
      <c r="G58" s="42">
        <f>LARGE(Z58:AT58,2)</f>
        <v>126</v>
      </c>
      <c r="H58" s="42">
        <f>LARGE(Z58:AT58,3)</f>
        <v>119</v>
      </c>
      <c r="I58" s="42">
        <f>LARGE(Z58:AT58,4)</f>
        <v>96</v>
      </c>
      <c r="J58" s="42">
        <f>LARGE(BB58:BX58,1)</f>
        <v>126</v>
      </c>
      <c r="K58" s="42">
        <f>LARGE(BB58:BX58,2)</f>
        <v>121</v>
      </c>
      <c r="L58" s="42">
        <f>LARGE(BB58:BX58,3)</f>
        <v>117</v>
      </c>
      <c r="M58" s="42">
        <f>LARGE(BB58:BX58,4)</f>
        <v>93</v>
      </c>
      <c r="N58" s="42">
        <f>LARGE(CB58:EZ58,1)</f>
        <v>106</v>
      </c>
      <c r="O58" s="42">
        <f>LARGE(CB58:EZ58,2)</f>
        <v>102</v>
      </c>
      <c r="P58" s="42">
        <f>LARGE(CB58:EZ58,3)</f>
        <v>97</v>
      </c>
      <c r="Q58" s="42">
        <f>LARGE(CB58:EZ58,4)</f>
        <v>93</v>
      </c>
      <c r="R58" s="42">
        <f>LARGE(CB58:EZ58,5)</f>
        <v>90</v>
      </c>
      <c r="S58" s="42">
        <f>LARGE(CB58:EZ58,6)</f>
        <v>86</v>
      </c>
      <c r="T58" s="42">
        <f>LARGE(CB58:EZ58,7)</f>
        <v>81</v>
      </c>
      <c r="U58" s="52">
        <f>AVERAGE(AG58:AT58,BM58:BX58,CS58:EZ58)</f>
        <v>87.07692307692308</v>
      </c>
      <c r="V58" s="95">
        <f>COUNT(AG58:AT58,BM58:BX58,CS58:EZ58)</f>
        <v>26</v>
      </c>
      <c r="W58" s="6">
        <f>MAX(AG58:AT58,BM58:BX58,CS58:EZ58)</f>
        <v>163</v>
      </c>
      <c r="X58" s="6">
        <f>MIN(AG58:AT58,BM58:BX58,CS58:EZ58)</f>
        <v>37</v>
      </c>
      <c r="Y58" s="15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6">
        <v>81</v>
      </c>
      <c r="AH58" s="6">
        <v>93</v>
      </c>
      <c r="AI58" s="6"/>
      <c r="AJ58" s="6"/>
      <c r="AK58" s="6">
        <v>119</v>
      </c>
      <c r="AL58" s="6">
        <v>96</v>
      </c>
      <c r="AM58" s="6">
        <v>77</v>
      </c>
      <c r="AN58" s="6">
        <v>86</v>
      </c>
      <c r="AO58" s="6"/>
      <c r="AP58" s="6"/>
      <c r="AQ58" s="6">
        <v>79</v>
      </c>
      <c r="AR58" s="6">
        <v>37</v>
      </c>
      <c r="AS58" s="6">
        <v>126</v>
      </c>
      <c r="AT58" s="6">
        <v>163</v>
      </c>
      <c r="AU58" s="15"/>
      <c r="AV58" s="15"/>
      <c r="AW58" s="96">
        <f>AVERAGE(AG58:AT58,BM58:BX58)</f>
        <v>89.05</v>
      </c>
      <c r="AX58" s="1"/>
      <c r="AY58" s="1"/>
      <c r="AZ58" s="96">
        <f>AVERAGE(CS58:EZ58)</f>
        <v>80.5</v>
      </c>
      <c r="BA58" s="15"/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6">
        <v>57</v>
      </c>
      <c r="BN58" s="6">
        <v>41</v>
      </c>
      <c r="BO58" s="6">
        <v>68</v>
      </c>
      <c r="BP58" s="6">
        <v>121</v>
      </c>
      <c r="BQ58" s="6">
        <v>126</v>
      </c>
      <c r="BR58" s="6">
        <v>81</v>
      </c>
      <c r="BS58" s="6"/>
      <c r="BT58" s="6"/>
      <c r="BU58" s="6">
        <v>117</v>
      </c>
      <c r="BV58" s="6">
        <v>52</v>
      </c>
      <c r="BW58" s="6">
        <v>93</v>
      </c>
      <c r="BX58" s="6">
        <v>68</v>
      </c>
      <c r="BY58" s="1"/>
      <c r="BZ58" s="96" t="s">
        <v>87</v>
      </c>
      <c r="CA58" s="96"/>
      <c r="CB58" s="6">
        <f>LARGE(Z58:AT58,5)</f>
        <v>93</v>
      </c>
      <c r="CC58" s="6">
        <f>LARGE(Z58:AT58,6)</f>
        <v>86</v>
      </c>
      <c r="CD58" s="6">
        <f>LARGE(Z58:AT58,7)</f>
        <v>81</v>
      </c>
      <c r="CE58" s="6">
        <f>LARGE(Z58:AT58,8)</f>
        <v>79</v>
      </c>
      <c r="CF58" s="6">
        <f>LARGE(Z58:AT58,9)</f>
        <v>77</v>
      </c>
      <c r="CG58" s="6">
        <f>LARGE(Z58:AT58,10)</f>
        <v>37</v>
      </c>
      <c r="CH58" s="6">
        <f>LARGE(Z58:AT58,11)</f>
        <v>0</v>
      </c>
      <c r="CI58" s="6">
        <f>LARGE(BB58:BX58,5)</f>
        <v>81</v>
      </c>
      <c r="CJ58" s="6">
        <f>LARGE(BB58:BX58,6)</f>
        <v>68</v>
      </c>
      <c r="CK58" s="6">
        <f>LARGE(BB58:BX58,7)</f>
        <v>68</v>
      </c>
      <c r="CL58" s="6">
        <f>LARGE(BB58:BX58,8)</f>
        <v>57</v>
      </c>
      <c r="CM58" s="6">
        <f>LARGE(BB58:BX58,9)</f>
        <v>52</v>
      </c>
      <c r="CN58" s="6">
        <f>LARGE(BB58:BX58,10)</f>
        <v>41</v>
      </c>
      <c r="CO58" s="6">
        <f>LARGE(BB58:BX58,11)</f>
        <v>0</v>
      </c>
      <c r="CP58" s="12"/>
      <c r="CQ58" s="6">
        <v>65</v>
      </c>
      <c r="CR58" s="13">
        <v>106</v>
      </c>
      <c r="CS58" s="113">
        <v>44</v>
      </c>
      <c r="CT58" s="98">
        <v>74</v>
      </c>
      <c r="CU58" s="98">
        <v>97</v>
      </c>
      <c r="CV58" s="98">
        <v>76</v>
      </c>
      <c r="CW58" s="98">
        <v>102</v>
      </c>
      <c r="CX58" s="98">
        <v>90</v>
      </c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9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s="100" customFormat="1" ht="18" customHeight="1">
      <c r="A59" s="42">
        <v>55</v>
      </c>
      <c r="B59" s="106" t="s">
        <v>33</v>
      </c>
      <c r="C59" s="94" t="s">
        <v>59</v>
      </c>
      <c r="D59" s="42">
        <v>2</v>
      </c>
      <c r="E59" s="52">
        <f>AVERAGE(F59:T59)</f>
        <v>107.13333333333334</v>
      </c>
      <c r="F59" s="42">
        <f>LARGE(Z59:AT59,1)</f>
        <v>158</v>
      </c>
      <c r="G59" s="42">
        <f>LARGE(Z59:AT59,2)</f>
        <v>121</v>
      </c>
      <c r="H59" s="42">
        <f>LARGE(Z59:AT59,3)</f>
        <v>121</v>
      </c>
      <c r="I59" s="42">
        <f>LARGE(Z59:AT59,4)</f>
        <v>112</v>
      </c>
      <c r="J59" s="42">
        <f>LARGE(BB59:BX59,1)</f>
        <v>129</v>
      </c>
      <c r="K59" s="42">
        <f>LARGE(BB59:BX59,2)</f>
        <v>117</v>
      </c>
      <c r="L59" s="42">
        <f>LARGE(BB59:BX59,3)</f>
        <v>94</v>
      </c>
      <c r="M59" s="42">
        <f>LARGE(BB59:BX59,4)</f>
        <v>88</v>
      </c>
      <c r="N59" s="42">
        <f>LARGE(CB59:EZ59,1)</f>
        <v>118</v>
      </c>
      <c r="O59" s="42">
        <f>LARGE(CB59:EZ59,2)</f>
        <v>102</v>
      </c>
      <c r="P59" s="42">
        <f>LARGE(CB59:EZ59,3)</f>
        <v>99</v>
      </c>
      <c r="Q59" s="42">
        <f>LARGE(CB59:EZ59,4)</f>
        <v>88</v>
      </c>
      <c r="R59" s="42">
        <f>LARGE(CB59:EZ59,5)</f>
        <v>88</v>
      </c>
      <c r="S59" s="42">
        <f>LARGE(CB59:EZ59,6)</f>
        <v>86</v>
      </c>
      <c r="T59" s="42">
        <f>LARGE(CB59:EZ59,7)</f>
        <v>86</v>
      </c>
      <c r="U59" s="52">
        <f>AVERAGE(AG59:AT59,BM59:BX59,CS59:EZ59)</f>
        <v>78.94285714285714</v>
      </c>
      <c r="V59" s="95">
        <f>COUNT(AG59:AT59,BM59:BX59,CS59:EZ59)</f>
        <v>35</v>
      </c>
      <c r="W59" s="6">
        <f>MAX(AG59:AT59,BM59:BX59,CS59:EZ59)</f>
        <v>158</v>
      </c>
      <c r="X59" s="6">
        <f>MIN(AG59:AT59,BM59:BX59,CS59:EZ59)</f>
        <v>23</v>
      </c>
      <c r="Y59" s="15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6">
        <v>112</v>
      </c>
      <c r="AH59" s="6">
        <v>88</v>
      </c>
      <c r="AI59" s="6">
        <v>158</v>
      </c>
      <c r="AJ59" s="6">
        <v>99</v>
      </c>
      <c r="AK59" s="6">
        <v>54</v>
      </c>
      <c r="AL59" s="6">
        <v>36</v>
      </c>
      <c r="AM59" s="6">
        <v>23</v>
      </c>
      <c r="AN59" s="6">
        <v>29</v>
      </c>
      <c r="AO59" s="6">
        <v>121</v>
      </c>
      <c r="AP59" s="6">
        <v>102</v>
      </c>
      <c r="AQ59" s="6">
        <v>67</v>
      </c>
      <c r="AR59" s="6">
        <v>76</v>
      </c>
      <c r="AS59" s="6">
        <v>121</v>
      </c>
      <c r="AT59" s="6">
        <v>66</v>
      </c>
      <c r="AU59" s="15"/>
      <c r="AV59" s="15"/>
      <c r="AW59" s="96">
        <f>AVERAGE(AG59:AT59,BM59:BX59)</f>
        <v>85.33333333333333</v>
      </c>
      <c r="AX59" s="1"/>
      <c r="AY59" s="1"/>
      <c r="AZ59" s="96">
        <f>AVERAGE(CS59:EZ59)</f>
        <v>65</v>
      </c>
      <c r="BA59" s="15"/>
      <c r="BB59" s="97">
        <v>0</v>
      </c>
      <c r="BC59" s="97">
        <v>0</v>
      </c>
      <c r="BD59" s="97">
        <v>0</v>
      </c>
      <c r="BE59" s="97">
        <v>0</v>
      </c>
      <c r="BF59" s="97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6">
        <v>86</v>
      </c>
      <c r="BN59" s="6">
        <v>78</v>
      </c>
      <c r="BO59" s="6">
        <v>74</v>
      </c>
      <c r="BP59" s="6">
        <v>117</v>
      </c>
      <c r="BQ59" s="6">
        <v>68</v>
      </c>
      <c r="BR59" s="6">
        <v>76</v>
      </c>
      <c r="BS59" s="6"/>
      <c r="BT59" s="6"/>
      <c r="BU59" s="6">
        <v>129</v>
      </c>
      <c r="BV59" s="6">
        <v>94</v>
      </c>
      <c r="BW59" s="6">
        <v>86</v>
      </c>
      <c r="BX59" s="6">
        <v>88</v>
      </c>
      <c r="BY59" s="1"/>
      <c r="BZ59" s="96" t="s">
        <v>87</v>
      </c>
      <c r="CA59" s="96"/>
      <c r="CB59" s="6">
        <f>LARGE(Z59:AT59,5)</f>
        <v>102</v>
      </c>
      <c r="CC59" s="6">
        <f>LARGE(Z59:AT59,6)</f>
        <v>99</v>
      </c>
      <c r="CD59" s="6">
        <f>LARGE(Z59:AT59,7)</f>
        <v>88</v>
      </c>
      <c r="CE59" s="6">
        <f>LARGE(Z59:AT59,8)</f>
        <v>76</v>
      </c>
      <c r="CF59" s="6">
        <f>LARGE(Z59:AT59,9)</f>
        <v>67</v>
      </c>
      <c r="CG59" s="6">
        <f>LARGE(Z59:AT59,10)</f>
        <v>66</v>
      </c>
      <c r="CH59" s="6">
        <f>LARGE(Z59:AT59,11)</f>
        <v>54</v>
      </c>
      <c r="CI59" s="6">
        <f>LARGE(BB59:BX59,5)</f>
        <v>86</v>
      </c>
      <c r="CJ59" s="6">
        <f>LARGE(BB59:BX59,6)</f>
        <v>86</v>
      </c>
      <c r="CK59" s="6">
        <f>LARGE(BB59:BX59,7)</f>
        <v>78</v>
      </c>
      <c r="CL59" s="6">
        <f>LARGE(BB59:BX59,8)</f>
        <v>76</v>
      </c>
      <c r="CM59" s="6">
        <f>LARGE(BB59:BX59,9)</f>
        <v>74</v>
      </c>
      <c r="CN59" s="6">
        <f>LARGE(BB59:BX59,10)</f>
        <v>68</v>
      </c>
      <c r="CO59" s="6">
        <f>LARGE(BB59:BX59,11)</f>
        <v>0</v>
      </c>
      <c r="CP59" s="12"/>
      <c r="CQ59" s="6">
        <v>86</v>
      </c>
      <c r="CR59" s="13">
        <v>118</v>
      </c>
      <c r="CS59" s="113">
        <v>70</v>
      </c>
      <c r="CT59" s="98">
        <v>31</v>
      </c>
      <c r="CU59" s="98">
        <v>41</v>
      </c>
      <c r="CV59" s="98">
        <v>70</v>
      </c>
      <c r="CW59" s="98">
        <v>51</v>
      </c>
      <c r="CX59" s="98">
        <v>81</v>
      </c>
      <c r="CY59" s="98">
        <v>64</v>
      </c>
      <c r="CZ59" s="98">
        <v>88</v>
      </c>
      <c r="DA59" s="98">
        <v>69</v>
      </c>
      <c r="DB59" s="98">
        <v>86</v>
      </c>
      <c r="DC59" s="98">
        <v>64</v>
      </c>
      <c r="DD59" s="98"/>
      <c r="DE59" s="98"/>
      <c r="DF59" s="98"/>
      <c r="DG59" s="98"/>
      <c r="DH59" s="98"/>
      <c r="DI59" s="98"/>
      <c r="DJ59" s="98"/>
      <c r="DK59" s="98"/>
      <c r="DL59" s="99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s="100" customFormat="1" ht="18" customHeight="1">
      <c r="A60" s="42">
        <v>56</v>
      </c>
      <c r="B60" s="106" t="s">
        <v>107</v>
      </c>
      <c r="C60" s="94" t="s">
        <v>59</v>
      </c>
      <c r="D60" s="42">
        <v>3</v>
      </c>
      <c r="E60" s="52">
        <f>AVERAGE(F60:T60)</f>
        <v>106.73333333333333</v>
      </c>
      <c r="F60" s="42">
        <f>LARGE(Z60:AT60,1)</f>
        <v>150</v>
      </c>
      <c r="G60" s="42">
        <f>LARGE(Z60:AT60,2)</f>
        <v>145</v>
      </c>
      <c r="H60" s="42">
        <f>LARGE(Z60:AT60,3)</f>
        <v>138</v>
      </c>
      <c r="I60" s="42">
        <f>LARGE(Z60:AT60,4)</f>
        <v>121</v>
      </c>
      <c r="J60" s="42">
        <f>LARGE(BB60:BX60,1)</f>
        <v>91</v>
      </c>
      <c r="K60" s="42">
        <f>LARGE(BB60:BX60,2)</f>
        <v>85</v>
      </c>
      <c r="L60" s="42">
        <f>LARGE(BB60:BX60,3)</f>
        <v>79</v>
      </c>
      <c r="M60" s="42">
        <f>LARGE(BB60:BX60,4)</f>
        <v>75</v>
      </c>
      <c r="N60" s="42">
        <f>LARGE(CB60:EZ60,1)</f>
        <v>131</v>
      </c>
      <c r="O60" s="42">
        <f>LARGE(CB60:EZ60,2)</f>
        <v>114</v>
      </c>
      <c r="P60" s="42">
        <f>LARGE(CB60:EZ60,3)</f>
        <v>103</v>
      </c>
      <c r="Q60" s="42">
        <f>LARGE(CB60:EZ60,4)</f>
        <v>102</v>
      </c>
      <c r="R60" s="42">
        <f>LARGE(CB60:EZ60,5)</f>
        <v>90</v>
      </c>
      <c r="S60" s="42">
        <f>LARGE(CB60:EZ60,6)</f>
        <v>89</v>
      </c>
      <c r="T60" s="42">
        <f>LARGE(CB60:EZ60,7)</f>
        <v>88</v>
      </c>
      <c r="U60" s="52">
        <f>AVERAGE(AG60:AT60,BM60:BX60,CS60:EZ60)</f>
        <v>81.58333333333333</v>
      </c>
      <c r="V60" s="95">
        <f>COUNT(AG60:AT60,BM60:BX60,CS60:EZ60)</f>
        <v>36</v>
      </c>
      <c r="W60" s="6">
        <f>MAX(AG60:AT60,BM60:BX60,CS60:EZ60)</f>
        <v>150</v>
      </c>
      <c r="X60" s="6">
        <f>MIN(AG60:AT60,BM60:BX60,CS60:EZ60)</f>
        <v>38</v>
      </c>
      <c r="Y60" s="15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6">
        <v>66</v>
      </c>
      <c r="AH60" s="6">
        <v>88</v>
      </c>
      <c r="AI60" s="6">
        <v>150</v>
      </c>
      <c r="AJ60" s="6">
        <v>138</v>
      </c>
      <c r="AK60" s="6">
        <v>82</v>
      </c>
      <c r="AL60" s="6">
        <v>78</v>
      </c>
      <c r="AM60" s="6">
        <v>54</v>
      </c>
      <c r="AN60" s="6">
        <v>53</v>
      </c>
      <c r="AO60" s="6">
        <v>145</v>
      </c>
      <c r="AP60" s="6">
        <v>121</v>
      </c>
      <c r="AQ60" s="6">
        <v>58</v>
      </c>
      <c r="AR60" s="6">
        <v>65</v>
      </c>
      <c r="AS60" s="6">
        <v>102</v>
      </c>
      <c r="AT60" s="6">
        <v>57</v>
      </c>
      <c r="AU60" s="15"/>
      <c r="AV60" s="15"/>
      <c r="AW60" s="96">
        <f>AVERAGE(AG60:AT60,BM60:BX60)</f>
        <v>80.25</v>
      </c>
      <c r="AX60" s="1"/>
      <c r="AY60" s="1"/>
      <c r="AZ60" s="96">
        <f>AVERAGE(CS60:EZ60)</f>
        <v>84.25</v>
      </c>
      <c r="BA60" s="15"/>
      <c r="BB60" s="97">
        <v>0</v>
      </c>
      <c r="BC60" s="97">
        <v>0</v>
      </c>
      <c r="BD60" s="97">
        <v>0</v>
      </c>
      <c r="BE60" s="97">
        <v>0</v>
      </c>
      <c r="BF60" s="97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6">
        <v>72</v>
      </c>
      <c r="BN60" s="6">
        <v>45</v>
      </c>
      <c r="BO60" s="6">
        <v>69</v>
      </c>
      <c r="BP60" s="6">
        <v>91</v>
      </c>
      <c r="BQ60" s="6">
        <v>52</v>
      </c>
      <c r="BR60" s="6">
        <v>79</v>
      </c>
      <c r="BS60" s="6"/>
      <c r="BT60" s="6"/>
      <c r="BU60" s="6">
        <v>61</v>
      </c>
      <c r="BV60" s="6">
        <v>40</v>
      </c>
      <c r="BW60" s="6">
        <v>85</v>
      </c>
      <c r="BX60" s="6">
        <v>75</v>
      </c>
      <c r="BY60" s="1"/>
      <c r="BZ60" s="96" t="s">
        <v>87</v>
      </c>
      <c r="CA60" s="96"/>
      <c r="CB60" s="6">
        <f>LARGE(Z60:AT60,5)</f>
        <v>102</v>
      </c>
      <c r="CC60" s="6">
        <f>LARGE(Z60:AT60,6)</f>
        <v>88</v>
      </c>
      <c r="CD60" s="6">
        <f>LARGE(Z60:AT60,7)</f>
        <v>82</v>
      </c>
      <c r="CE60" s="6">
        <f>LARGE(Z60:AT60,8)</f>
        <v>78</v>
      </c>
      <c r="CF60" s="6">
        <f>LARGE(Z60:AT60,9)</f>
        <v>66</v>
      </c>
      <c r="CG60" s="6">
        <f>LARGE(Z60:AT60,10)</f>
        <v>65</v>
      </c>
      <c r="CH60" s="6">
        <f>LARGE(Z60:AT60,11)</f>
        <v>58</v>
      </c>
      <c r="CI60" s="6">
        <f>LARGE(BB60:BX60,5)</f>
        <v>72</v>
      </c>
      <c r="CJ60" s="6">
        <f>LARGE(BB60:BX60,6)</f>
        <v>69</v>
      </c>
      <c r="CK60" s="6">
        <f>LARGE(BB60:BX60,7)</f>
        <v>61</v>
      </c>
      <c r="CL60" s="6">
        <f>LARGE(BB60:BX60,8)</f>
        <v>52</v>
      </c>
      <c r="CM60" s="6">
        <f>LARGE(BB60:BX60,9)</f>
        <v>45</v>
      </c>
      <c r="CN60" s="6">
        <f>LARGE(BB60:BX60,10)</f>
        <v>40</v>
      </c>
      <c r="CO60" s="6">
        <f>LARGE(BB60:BX60,11)</f>
        <v>0</v>
      </c>
      <c r="CP60" s="12"/>
      <c r="CQ60" s="6">
        <v>51</v>
      </c>
      <c r="CR60" s="13">
        <v>61</v>
      </c>
      <c r="CS60" s="113">
        <v>80</v>
      </c>
      <c r="CT60" s="98">
        <v>38</v>
      </c>
      <c r="CU60" s="98">
        <v>131</v>
      </c>
      <c r="CV60" s="98">
        <v>88</v>
      </c>
      <c r="CW60" s="98">
        <v>103</v>
      </c>
      <c r="CX60" s="98">
        <v>70</v>
      </c>
      <c r="CY60" s="98">
        <v>82</v>
      </c>
      <c r="CZ60" s="98">
        <v>90</v>
      </c>
      <c r="DA60" s="98">
        <v>89</v>
      </c>
      <c r="DB60" s="98">
        <v>80</v>
      </c>
      <c r="DC60" s="98">
        <v>46</v>
      </c>
      <c r="DD60" s="98">
        <v>114</v>
      </c>
      <c r="DE60" s="98"/>
      <c r="DF60" s="98"/>
      <c r="DG60" s="98"/>
      <c r="DH60" s="98"/>
      <c r="DI60" s="98"/>
      <c r="DJ60" s="98"/>
      <c r="DK60" s="98"/>
      <c r="DL60" s="99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s="100" customFormat="1" ht="18" customHeight="1">
      <c r="A61" s="42">
        <v>57</v>
      </c>
      <c r="B61" s="106" t="s">
        <v>101</v>
      </c>
      <c r="C61" s="94" t="s">
        <v>59</v>
      </c>
      <c r="D61" s="42">
        <v>3</v>
      </c>
      <c r="E61" s="52">
        <f>AVERAGE(F61:T61)</f>
        <v>106.26666666666667</v>
      </c>
      <c r="F61" s="42">
        <f>LARGE(Z61:AT61,1)</f>
        <v>143</v>
      </c>
      <c r="G61" s="42">
        <f>LARGE(Z61:AT61,2)</f>
        <v>123</v>
      </c>
      <c r="H61" s="42">
        <f>LARGE(Z61:AT61,3)</f>
        <v>100</v>
      </c>
      <c r="I61" s="42">
        <f>LARGE(Z61:AT61,4)</f>
        <v>96</v>
      </c>
      <c r="J61" s="42">
        <f>LARGE(BB61:BX61,1)</f>
        <v>143</v>
      </c>
      <c r="K61" s="42">
        <f>LARGE(BB61:BX61,2)</f>
        <v>122</v>
      </c>
      <c r="L61" s="42">
        <f>LARGE(BB61:BX61,3)</f>
        <v>108</v>
      </c>
      <c r="M61" s="42">
        <f>LARGE(BB61:BX61,4)</f>
        <v>95</v>
      </c>
      <c r="N61" s="42">
        <f>LARGE(CB61:EZ61,1)</f>
        <v>115</v>
      </c>
      <c r="O61" s="42">
        <f>LARGE(CB61:EZ61,2)</f>
        <v>103</v>
      </c>
      <c r="P61" s="42">
        <f>LARGE(CB61:EZ61,3)</f>
        <v>94</v>
      </c>
      <c r="Q61" s="42">
        <f>LARGE(CB61:EZ61,4)</f>
        <v>92</v>
      </c>
      <c r="R61" s="42">
        <f>LARGE(CB61:EZ61,5)</f>
        <v>88</v>
      </c>
      <c r="S61" s="42">
        <f>LARGE(CB61:EZ61,6)</f>
        <v>86</v>
      </c>
      <c r="T61" s="42">
        <f>LARGE(CB61:EZ61,7)</f>
        <v>86</v>
      </c>
      <c r="U61" s="52">
        <f>AVERAGE(AG61:AT61,BM61:BX61,CS61:EZ61)</f>
        <v>95.25</v>
      </c>
      <c r="V61" s="95">
        <f>COUNT(AG61:AT61,BM61:BX61,CS61:EZ61)</f>
        <v>24</v>
      </c>
      <c r="W61" s="6">
        <f>MAX(AG61:AT61,BM61:BX61,CS61:EZ61)</f>
        <v>143</v>
      </c>
      <c r="X61" s="6">
        <f>MIN(AG61:AT61,BM61:BX61,CS61:EZ61)</f>
        <v>65</v>
      </c>
      <c r="Y61" s="15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6">
        <v>143</v>
      </c>
      <c r="AH61" s="6">
        <v>70</v>
      </c>
      <c r="AI61" s="6"/>
      <c r="AJ61" s="6"/>
      <c r="AK61" s="6">
        <v>96</v>
      </c>
      <c r="AL61" s="6">
        <v>82</v>
      </c>
      <c r="AM61" s="6">
        <v>86</v>
      </c>
      <c r="AN61" s="6">
        <v>85</v>
      </c>
      <c r="AO61" s="6">
        <v>88</v>
      </c>
      <c r="AP61" s="6">
        <v>100</v>
      </c>
      <c r="AQ61" s="6"/>
      <c r="AR61" s="6"/>
      <c r="AS61" s="6">
        <v>65</v>
      </c>
      <c r="AT61" s="6">
        <v>123</v>
      </c>
      <c r="AU61" s="15"/>
      <c r="AV61" s="15"/>
      <c r="AW61" s="96">
        <f>AVERAGE(AG61:AT61,BM61:BX61)</f>
        <v>95.3</v>
      </c>
      <c r="AX61" s="1"/>
      <c r="AY61" s="1"/>
      <c r="AZ61" s="96">
        <f>AVERAGE(CS61:EZ61)</f>
        <v>95</v>
      </c>
      <c r="BA61" s="15"/>
      <c r="BB61" s="97">
        <v>0</v>
      </c>
      <c r="BC61" s="97">
        <v>0</v>
      </c>
      <c r="BD61" s="97">
        <v>0</v>
      </c>
      <c r="BE61" s="97">
        <v>0</v>
      </c>
      <c r="BF61" s="97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6">
        <v>108</v>
      </c>
      <c r="BN61" s="6">
        <v>82</v>
      </c>
      <c r="BO61" s="6">
        <v>143</v>
      </c>
      <c r="BP61" s="6">
        <v>95</v>
      </c>
      <c r="BQ61" s="6">
        <v>92</v>
      </c>
      <c r="BR61" s="6">
        <v>72</v>
      </c>
      <c r="BS61" s="6"/>
      <c r="BT61" s="6"/>
      <c r="BU61" s="6">
        <v>86</v>
      </c>
      <c r="BV61" s="6">
        <v>74</v>
      </c>
      <c r="BW61" s="6">
        <v>122</v>
      </c>
      <c r="BX61" s="6">
        <v>94</v>
      </c>
      <c r="BY61" s="1"/>
      <c r="BZ61" s="96" t="s">
        <v>87</v>
      </c>
      <c r="CA61" s="96"/>
      <c r="CB61" s="6">
        <f>LARGE(Z61:AT61,5)</f>
        <v>88</v>
      </c>
      <c r="CC61" s="6">
        <f>LARGE(Z61:AT61,6)</f>
        <v>86</v>
      </c>
      <c r="CD61" s="6">
        <f>LARGE(Z61:AT61,7)</f>
        <v>85</v>
      </c>
      <c r="CE61" s="6">
        <f>LARGE(Z61:AT61,8)</f>
        <v>82</v>
      </c>
      <c r="CF61" s="6">
        <f>LARGE(Z61:AT61,9)</f>
        <v>70</v>
      </c>
      <c r="CG61" s="6">
        <f>LARGE(Z61:AT61,10)</f>
        <v>65</v>
      </c>
      <c r="CH61" s="6">
        <f>LARGE(Z61:AT61,11)</f>
        <v>0</v>
      </c>
      <c r="CI61" s="6">
        <f>LARGE(BB61:BX61,5)</f>
        <v>94</v>
      </c>
      <c r="CJ61" s="6">
        <f>LARGE(BB61:BX61,6)</f>
        <v>92</v>
      </c>
      <c r="CK61" s="6">
        <f>LARGE(BB61:BX61,7)</f>
        <v>86</v>
      </c>
      <c r="CL61" s="6">
        <f>LARGE(BB61:BX61,8)</f>
        <v>82</v>
      </c>
      <c r="CM61" s="6">
        <f>LARGE(BB61:BX61,9)</f>
        <v>74</v>
      </c>
      <c r="CN61" s="6">
        <f>LARGE(BB61:BX61,10)</f>
        <v>72</v>
      </c>
      <c r="CO61" s="6">
        <f>LARGE(BB61:BX61,11)</f>
        <v>0</v>
      </c>
      <c r="CP61" s="12"/>
      <c r="CQ61" s="6">
        <v>47</v>
      </c>
      <c r="CR61" s="13">
        <v>85</v>
      </c>
      <c r="CS61" s="113">
        <v>81</v>
      </c>
      <c r="CT61" s="98">
        <v>103</v>
      </c>
      <c r="CU61" s="98">
        <v>115</v>
      </c>
      <c r="CV61" s="98">
        <v>81</v>
      </c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9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s="100" customFormat="1" ht="18" customHeight="1">
      <c r="A62" s="42">
        <v>58</v>
      </c>
      <c r="B62" s="106" t="s">
        <v>149</v>
      </c>
      <c r="C62" s="94" t="s">
        <v>58</v>
      </c>
      <c r="D62" s="42">
        <v>2</v>
      </c>
      <c r="E62" s="52">
        <f>AVERAGE(F62:T62)</f>
        <v>103.73333333333333</v>
      </c>
      <c r="F62" s="42">
        <f>LARGE(Z62:AT62,1)</f>
        <v>156</v>
      </c>
      <c r="G62" s="42">
        <f>LARGE(Z62:AT62,2)</f>
        <v>137</v>
      </c>
      <c r="H62" s="42">
        <f>LARGE(Z62:AT62,3)</f>
        <v>105</v>
      </c>
      <c r="I62" s="42">
        <f>LARGE(Z62:AT62,4)</f>
        <v>101</v>
      </c>
      <c r="J62" s="42">
        <f>LARGE(BB62:BX62,1)</f>
        <v>124</v>
      </c>
      <c r="K62" s="42">
        <f>LARGE(BB62:BX62,2)</f>
        <v>110</v>
      </c>
      <c r="L62" s="42">
        <f>LARGE(BB62:BX62,3)</f>
        <v>101</v>
      </c>
      <c r="M62" s="42">
        <f>LARGE(BB62:BX62,4)</f>
        <v>83</v>
      </c>
      <c r="N62" s="42">
        <f>LARGE(CB62:EZ62,1)</f>
        <v>115</v>
      </c>
      <c r="O62" s="42">
        <f>LARGE(CB62:EZ62,2)</f>
        <v>98</v>
      </c>
      <c r="P62" s="42">
        <f>LARGE(CB62:EZ62,3)</f>
        <v>98</v>
      </c>
      <c r="Q62" s="42">
        <f>LARGE(CB62:EZ62,4)</f>
        <v>83</v>
      </c>
      <c r="R62" s="42">
        <f>LARGE(CB62:EZ62,5)</f>
        <v>82</v>
      </c>
      <c r="S62" s="42">
        <f>LARGE(CB62:EZ62,6)</f>
        <v>82</v>
      </c>
      <c r="T62" s="42">
        <f>LARGE(CB62:EZ62,7)</f>
        <v>81</v>
      </c>
      <c r="U62" s="52">
        <f>AVERAGE(AG62:AT62,BM62:BX62,CS62:EZ62)</f>
        <v>102.25</v>
      </c>
      <c r="V62" s="95">
        <f>COUNT(AG62:AT62,BM62:BX62,CS62:EZ62)</f>
        <v>16</v>
      </c>
      <c r="W62" s="6">
        <f>MAX(AG62:AT62,BM62:BX62,CS62:EZ62)</f>
        <v>156</v>
      </c>
      <c r="X62" s="6">
        <f>MIN(AG62:AT62,BM62:BX62,CS62:EZ62)</f>
        <v>80</v>
      </c>
      <c r="Y62" s="15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6"/>
      <c r="AH62" s="6"/>
      <c r="AI62" s="6">
        <v>137</v>
      </c>
      <c r="AJ62" s="6">
        <v>156</v>
      </c>
      <c r="AK62" s="6">
        <v>81</v>
      </c>
      <c r="AL62" s="6">
        <v>83</v>
      </c>
      <c r="AM62" s="6">
        <v>80</v>
      </c>
      <c r="AN62" s="6">
        <v>105</v>
      </c>
      <c r="AO62" s="6"/>
      <c r="AP62" s="6"/>
      <c r="AQ62" s="6"/>
      <c r="AR62" s="6"/>
      <c r="AS62" s="6">
        <v>98</v>
      </c>
      <c r="AT62" s="6">
        <v>101</v>
      </c>
      <c r="AU62" s="15"/>
      <c r="AV62" s="15"/>
      <c r="AW62" s="96">
        <f>AVERAGE(AG62:AT62,BM62:BX62)</f>
        <v>101.64285714285714</v>
      </c>
      <c r="AX62" s="1"/>
      <c r="AY62" s="1"/>
      <c r="AZ62" s="96">
        <f>AVERAGE(CS62:EZ62)</f>
        <v>106.5</v>
      </c>
      <c r="BA62" s="15"/>
      <c r="BB62" s="97">
        <v>0</v>
      </c>
      <c r="BC62" s="97">
        <v>0</v>
      </c>
      <c r="BD62" s="97">
        <v>0</v>
      </c>
      <c r="BE62" s="97">
        <v>0</v>
      </c>
      <c r="BF62" s="97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6">
        <v>110</v>
      </c>
      <c r="BN62" s="6">
        <v>124</v>
      </c>
      <c r="BO62" s="6"/>
      <c r="BP62" s="6"/>
      <c r="BQ62" s="6">
        <v>83</v>
      </c>
      <c r="BR62" s="6">
        <v>82</v>
      </c>
      <c r="BS62" s="6"/>
      <c r="BT62" s="6"/>
      <c r="BU62" s="6"/>
      <c r="BV62" s="6"/>
      <c r="BW62" s="6">
        <v>82</v>
      </c>
      <c r="BX62" s="6">
        <v>101</v>
      </c>
      <c r="BY62" s="1"/>
      <c r="BZ62" s="96" t="s">
        <v>88</v>
      </c>
      <c r="CA62" s="96"/>
      <c r="CB62" s="6">
        <f>LARGE(Z62:AT62,5)</f>
        <v>98</v>
      </c>
      <c r="CC62" s="6">
        <f>LARGE(Z62:AT62,6)</f>
        <v>83</v>
      </c>
      <c r="CD62" s="6">
        <f>LARGE(Z62:AT62,7)</f>
        <v>81</v>
      </c>
      <c r="CE62" s="6">
        <f>LARGE(Z62:AT62,8)</f>
        <v>80</v>
      </c>
      <c r="CF62" s="6">
        <f>LARGE(Z62:AT62,9)</f>
        <v>0</v>
      </c>
      <c r="CG62" s="6">
        <f>LARGE(Z62:AT62,10)</f>
        <v>0</v>
      </c>
      <c r="CH62" s="6">
        <f>LARGE(Z62:AT62,11)</f>
        <v>0</v>
      </c>
      <c r="CI62" s="6">
        <f>LARGE(BB62:BX62,5)</f>
        <v>82</v>
      </c>
      <c r="CJ62" s="6">
        <f>LARGE(BB62:BX62,6)</f>
        <v>82</v>
      </c>
      <c r="CK62" s="6">
        <f>LARGE(BB62:BX62,7)</f>
        <v>0</v>
      </c>
      <c r="CL62" s="6">
        <f>LARGE(BB62:BX62,8)</f>
        <v>0</v>
      </c>
      <c r="CM62" s="6">
        <f>LARGE(BB62:BX62,9)</f>
        <v>0</v>
      </c>
      <c r="CN62" s="6">
        <f>LARGE(BB62:BX62,10)</f>
        <v>0</v>
      </c>
      <c r="CO62" s="6">
        <f>LARGE(BB62:BX62,11)</f>
        <v>0</v>
      </c>
      <c r="CP62" s="12"/>
      <c r="CQ62" s="6"/>
      <c r="CR62" s="99"/>
      <c r="CS62" s="113">
        <v>115</v>
      </c>
      <c r="CT62" s="98">
        <v>98</v>
      </c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9"/>
      <c r="DM62" s="98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s="100" customFormat="1" ht="18" customHeight="1">
      <c r="A63" s="42">
        <v>59</v>
      </c>
      <c r="B63" s="106" t="s">
        <v>40</v>
      </c>
      <c r="C63" s="94" t="s">
        <v>60</v>
      </c>
      <c r="D63" s="42">
        <v>1</v>
      </c>
      <c r="E63" s="52">
        <f>AVERAGE(F63:T63)</f>
        <v>101.8</v>
      </c>
      <c r="F63" s="42">
        <f>LARGE(Z63:AT63,1)</f>
        <v>145</v>
      </c>
      <c r="G63" s="42">
        <f>LARGE(Z63:AT63,2)</f>
        <v>129</v>
      </c>
      <c r="H63" s="42">
        <f>LARGE(Z63:AT63,3)</f>
        <v>104</v>
      </c>
      <c r="I63" s="42">
        <f>LARGE(Z63:AT63,4)</f>
        <v>99</v>
      </c>
      <c r="J63" s="42">
        <f>LARGE(BB63:BX63,1)</f>
        <v>110</v>
      </c>
      <c r="K63" s="42">
        <f>LARGE(BB63:BX63,2)</f>
        <v>98</v>
      </c>
      <c r="L63" s="42">
        <f>LARGE(BB63:BX63,3)</f>
        <v>92</v>
      </c>
      <c r="M63" s="42">
        <f>LARGE(BB63:BX63,4)</f>
        <v>90</v>
      </c>
      <c r="N63" s="42">
        <f>LARGE(CB63:EZ63,1)</f>
        <v>113</v>
      </c>
      <c r="O63" s="42">
        <f>LARGE(CB63:EZ63,2)</f>
        <v>101</v>
      </c>
      <c r="P63" s="42">
        <f>LARGE(CB63:EZ63,3)</f>
        <v>98</v>
      </c>
      <c r="Q63" s="42">
        <f>LARGE(CB63:EZ63,4)</f>
        <v>89</v>
      </c>
      <c r="R63" s="42">
        <f>LARGE(CB63:EZ63,5)</f>
        <v>88</v>
      </c>
      <c r="S63" s="42">
        <f>LARGE(CB63:EZ63,6)</f>
        <v>86</v>
      </c>
      <c r="T63" s="42">
        <f>LARGE(CB63:EZ63,7)</f>
        <v>85</v>
      </c>
      <c r="U63" s="52">
        <f>AVERAGE(AG63:AT63,BM63:BX63,CS63:EZ63)</f>
        <v>91.83333333333333</v>
      </c>
      <c r="V63" s="95">
        <f>COUNT(AG63:AT63,BM63:BX63,CS63:EZ63)</f>
        <v>18</v>
      </c>
      <c r="W63" s="6">
        <f>MAX(AG63:AT63,BM63:BX63,CS63:EZ63)</f>
        <v>145</v>
      </c>
      <c r="X63" s="6">
        <f>MIN(AG63:AT63,BM63:BX63,CS63:EZ63)</f>
        <v>44</v>
      </c>
      <c r="Y63" s="15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6">
        <v>73</v>
      </c>
      <c r="AH63" s="6">
        <v>44</v>
      </c>
      <c r="AI63" s="6">
        <v>78</v>
      </c>
      <c r="AJ63" s="6">
        <v>145</v>
      </c>
      <c r="AK63" s="6">
        <v>85</v>
      </c>
      <c r="AL63" s="6">
        <v>104</v>
      </c>
      <c r="AM63" s="6">
        <v>89</v>
      </c>
      <c r="AN63" s="6">
        <v>98</v>
      </c>
      <c r="AO63" s="6"/>
      <c r="AP63" s="6"/>
      <c r="AQ63" s="6"/>
      <c r="AR63" s="6"/>
      <c r="AS63" s="6">
        <v>99</v>
      </c>
      <c r="AT63" s="6">
        <v>129</v>
      </c>
      <c r="AU63" s="15"/>
      <c r="AV63" s="15"/>
      <c r="AW63" s="96">
        <f>AVERAGE(AG63:AT63,BM63:BX63)</f>
        <v>91.83333333333333</v>
      </c>
      <c r="AX63" s="1"/>
      <c r="AY63" s="1"/>
      <c r="AZ63" s="96" t="e">
        <f>AVERAGE(CS63:EZ63)</f>
        <v>#DIV/0!</v>
      </c>
      <c r="BA63" s="15"/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6">
        <v>68</v>
      </c>
      <c r="BN63" s="6">
        <v>77</v>
      </c>
      <c r="BO63" s="6">
        <v>98</v>
      </c>
      <c r="BP63" s="6">
        <v>110</v>
      </c>
      <c r="BQ63" s="6">
        <v>92</v>
      </c>
      <c r="BR63" s="6">
        <v>88</v>
      </c>
      <c r="BS63" s="6"/>
      <c r="BT63" s="6"/>
      <c r="BU63" s="6">
        <v>90</v>
      </c>
      <c r="BV63" s="6">
        <v>86</v>
      </c>
      <c r="BW63" s="6"/>
      <c r="BX63" s="6"/>
      <c r="BY63" s="1"/>
      <c r="BZ63" s="96" t="s">
        <v>87</v>
      </c>
      <c r="CA63" s="96"/>
      <c r="CB63" s="6">
        <f>LARGE(Z63:AT63,5)</f>
        <v>98</v>
      </c>
      <c r="CC63" s="6">
        <f>LARGE(Z63:AT63,6)</f>
        <v>89</v>
      </c>
      <c r="CD63" s="6">
        <f>LARGE(Z63:AT63,7)</f>
        <v>85</v>
      </c>
      <c r="CE63" s="6">
        <f>LARGE(Z63:AT63,8)</f>
        <v>78</v>
      </c>
      <c r="CF63" s="6">
        <f>LARGE(Z63:AT63,9)</f>
        <v>73</v>
      </c>
      <c r="CG63" s="6">
        <f>LARGE(Z63:AT63,10)</f>
        <v>44</v>
      </c>
      <c r="CH63" s="6">
        <f>LARGE(Z63:AT63,11)</f>
        <v>0</v>
      </c>
      <c r="CI63" s="6">
        <f>LARGE(BB63:BX63,5)</f>
        <v>88</v>
      </c>
      <c r="CJ63" s="6">
        <f>LARGE(BB63:BX63,6)</f>
        <v>86</v>
      </c>
      <c r="CK63" s="6">
        <f>LARGE(BB63:BX63,7)</f>
        <v>77</v>
      </c>
      <c r="CL63" s="6">
        <f>LARGE(BB63:BX63,8)</f>
        <v>68</v>
      </c>
      <c r="CM63" s="6">
        <f>LARGE(BB63:BX63,9)</f>
        <v>0</v>
      </c>
      <c r="CN63" s="6">
        <f>LARGE(BB63:BX63,10)</f>
        <v>0</v>
      </c>
      <c r="CO63" s="6">
        <f>LARGE(BB63:BX63,11)</f>
        <v>0</v>
      </c>
      <c r="CP63" s="12"/>
      <c r="CQ63" s="6">
        <v>113</v>
      </c>
      <c r="CR63" s="13">
        <v>101</v>
      </c>
      <c r="CS63" s="113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9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s="100" customFormat="1" ht="18" customHeight="1">
      <c r="A64" s="42">
        <v>60</v>
      </c>
      <c r="B64" s="106" t="s">
        <v>108</v>
      </c>
      <c r="C64" s="94" t="s">
        <v>59</v>
      </c>
      <c r="D64" s="42">
        <v>3</v>
      </c>
      <c r="E64" s="52">
        <f>AVERAGE(F64:T64)</f>
        <v>101.6</v>
      </c>
      <c r="F64" s="42">
        <f>LARGE(Z64:AT64,1)</f>
        <v>113</v>
      </c>
      <c r="G64" s="42">
        <f>LARGE(Z64:AT64,2)</f>
        <v>104</v>
      </c>
      <c r="H64" s="42">
        <f>LARGE(Z64:AT64,3)</f>
        <v>79</v>
      </c>
      <c r="I64" s="42">
        <f>LARGE(Z64:AT64,4)</f>
        <v>61</v>
      </c>
      <c r="J64" s="42">
        <f>LARGE(BB64:BX64,1)</f>
        <v>145</v>
      </c>
      <c r="K64" s="42">
        <f>LARGE(BB64:BX64,2)</f>
        <v>103</v>
      </c>
      <c r="L64" s="42">
        <f>LARGE(BB64:BX64,3)</f>
        <v>100</v>
      </c>
      <c r="M64" s="42">
        <f>LARGE(BB64:BX64,4)</f>
        <v>77</v>
      </c>
      <c r="N64" s="42">
        <f>LARGE(CB64:EZ64,1)</f>
        <v>119</v>
      </c>
      <c r="O64" s="42">
        <f>LARGE(CB64:EZ64,2)</f>
        <v>111</v>
      </c>
      <c r="P64" s="42">
        <f>LARGE(CB64:EZ64,3)</f>
        <v>108</v>
      </c>
      <c r="Q64" s="42">
        <f>LARGE(CB64:EZ64,4)</f>
        <v>107</v>
      </c>
      <c r="R64" s="42">
        <f>LARGE(CB64:EZ64,5)</f>
        <v>102</v>
      </c>
      <c r="S64" s="42">
        <f>LARGE(CB64:EZ64,6)</f>
        <v>98</v>
      </c>
      <c r="T64" s="42">
        <f>LARGE(CB64:EZ64,7)</f>
        <v>97</v>
      </c>
      <c r="U64" s="52">
        <f>AVERAGE(AG64:AT64,BM64:BX64,CS64:EZ64)</f>
        <v>84.89285714285714</v>
      </c>
      <c r="V64" s="95">
        <f>COUNT(AG64:AT64,BM64:BX64,CS64:EZ64)</f>
        <v>28</v>
      </c>
      <c r="W64" s="6">
        <f>MAX(AG64:AT64,BM64:BX64,CS64:EZ64)</f>
        <v>145</v>
      </c>
      <c r="X64" s="6">
        <f>MIN(AG64:AT64,BM64:BX64,CS64:EZ64)</f>
        <v>32</v>
      </c>
      <c r="Y64" s="15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6">
        <v>113</v>
      </c>
      <c r="AH64" s="6">
        <v>79</v>
      </c>
      <c r="AI64" s="6"/>
      <c r="AJ64" s="6"/>
      <c r="AK64" s="6">
        <v>50</v>
      </c>
      <c r="AL64" s="6">
        <v>61</v>
      </c>
      <c r="AM64" s="6"/>
      <c r="AN64" s="6"/>
      <c r="AO64" s="6"/>
      <c r="AP64" s="6"/>
      <c r="AQ64" s="6"/>
      <c r="AR64" s="6"/>
      <c r="AS64" s="6">
        <v>32</v>
      </c>
      <c r="AT64" s="6">
        <v>104</v>
      </c>
      <c r="AU64" s="15"/>
      <c r="AV64" s="15"/>
      <c r="AW64" s="96">
        <f>AVERAGE(AG64:AT64,BM64:BX64)</f>
        <v>82.58333333333333</v>
      </c>
      <c r="AX64" s="1"/>
      <c r="AY64" s="1"/>
      <c r="AZ64" s="96">
        <f>AVERAGE(CS64:EZ64)</f>
        <v>86.625</v>
      </c>
      <c r="BA64" s="15"/>
      <c r="BB64" s="97">
        <v>0</v>
      </c>
      <c r="BC64" s="97">
        <v>0</v>
      </c>
      <c r="BD64" s="97">
        <v>0</v>
      </c>
      <c r="BE64" s="97">
        <v>0</v>
      </c>
      <c r="BF64" s="97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6"/>
      <c r="BN64" s="6"/>
      <c r="BO64" s="6">
        <v>103</v>
      </c>
      <c r="BP64" s="6">
        <v>100</v>
      </c>
      <c r="BQ64" s="6">
        <v>61</v>
      </c>
      <c r="BR64" s="6">
        <v>77</v>
      </c>
      <c r="BS64" s="6"/>
      <c r="BT64" s="6"/>
      <c r="BU64" s="6">
        <v>66</v>
      </c>
      <c r="BV64" s="6">
        <v>145</v>
      </c>
      <c r="BW64" s="6"/>
      <c r="BX64" s="6"/>
      <c r="BY64" s="1"/>
      <c r="BZ64" s="96"/>
      <c r="CA64" s="96"/>
      <c r="CB64" s="6">
        <f>LARGE(Z64:AT64,5)</f>
        <v>50</v>
      </c>
      <c r="CC64" s="6">
        <f>LARGE(Z64:AT64,6)</f>
        <v>32</v>
      </c>
      <c r="CD64" s="6">
        <f>LARGE(Z64:AT64,7)</f>
        <v>0</v>
      </c>
      <c r="CE64" s="6">
        <f>LARGE(Z64:AT64,8)</f>
        <v>0</v>
      </c>
      <c r="CF64" s="6">
        <f>LARGE(Z64:AT64,9)</f>
        <v>0</v>
      </c>
      <c r="CG64" s="6">
        <f>LARGE(Z64:AT64,10)</f>
        <v>0</v>
      </c>
      <c r="CH64" s="6">
        <f>LARGE(Z64:AT64,11)</f>
        <v>0</v>
      </c>
      <c r="CI64" s="6">
        <f>LARGE(BB64:BX64,5)</f>
        <v>66</v>
      </c>
      <c r="CJ64" s="6">
        <f>LARGE(BB64:BX64,6)</f>
        <v>61</v>
      </c>
      <c r="CK64" s="6">
        <f>LARGE(BB64:BX64,7)</f>
        <v>0</v>
      </c>
      <c r="CL64" s="6">
        <f>LARGE(BB64:BX64,8)</f>
        <v>0</v>
      </c>
      <c r="CM64" s="6">
        <f>LARGE(BB64:BX64,9)</f>
        <v>0</v>
      </c>
      <c r="CN64" s="6">
        <f>LARGE(BB64:BX64,10)</f>
        <v>0</v>
      </c>
      <c r="CO64" s="6">
        <f>LARGE(BB64:BX64,11)</f>
        <v>0</v>
      </c>
      <c r="CP64" s="12"/>
      <c r="CQ64" s="6"/>
      <c r="CR64" s="13"/>
      <c r="CS64" s="113">
        <v>87</v>
      </c>
      <c r="CT64" s="98">
        <v>119</v>
      </c>
      <c r="CU64" s="98">
        <v>108</v>
      </c>
      <c r="CV64" s="98">
        <v>107</v>
      </c>
      <c r="CW64" s="98">
        <v>56</v>
      </c>
      <c r="CX64" s="98">
        <v>71</v>
      </c>
      <c r="CY64" s="98">
        <v>50</v>
      </c>
      <c r="CZ64" s="98">
        <v>64</v>
      </c>
      <c r="DA64" s="98">
        <v>71</v>
      </c>
      <c r="DB64" s="98">
        <v>96</v>
      </c>
      <c r="DC64" s="98">
        <v>66</v>
      </c>
      <c r="DD64" s="98">
        <v>98</v>
      </c>
      <c r="DE64" s="98">
        <v>83</v>
      </c>
      <c r="DF64" s="98">
        <v>111</v>
      </c>
      <c r="DG64" s="98">
        <v>97</v>
      </c>
      <c r="DH64" s="98">
        <v>102</v>
      </c>
      <c r="DI64" s="98"/>
      <c r="DJ64" s="98"/>
      <c r="DK64" s="98"/>
      <c r="DL64" s="99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s="100" customFormat="1" ht="18" customHeight="1">
      <c r="A65" s="42">
        <v>61</v>
      </c>
      <c r="B65" s="106" t="s">
        <v>81</v>
      </c>
      <c r="C65" s="94" t="s">
        <v>58</v>
      </c>
      <c r="D65" s="42">
        <v>3</v>
      </c>
      <c r="E65" s="52">
        <f>AVERAGE(F65:T65)</f>
        <v>101.2</v>
      </c>
      <c r="F65" s="42">
        <f>LARGE(Z65:AT65,1)</f>
        <v>124</v>
      </c>
      <c r="G65" s="42">
        <f>LARGE(Z65:AT65,2)</f>
        <v>109</v>
      </c>
      <c r="H65" s="42">
        <f>LARGE(Z65:AT65,3)</f>
        <v>100</v>
      </c>
      <c r="I65" s="42">
        <f>LARGE(Z65:AT65,4)</f>
        <v>68</v>
      </c>
      <c r="J65" s="42">
        <f>LARGE(BB65:BX65,1)</f>
        <v>110</v>
      </c>
      <c r="K65" s="42">
        <f>LARGE(BB65:BX65,2)</f>
        <v>80</v>
      </c>
      <c r="L65" s="42">
        <f>LARGE(BB65:BX65,3)</f>
        <v>69</v>
      </c>
      <c r="M65" s="42">
        <f>LARGE(BB65:BX65,4)</f>
        <v>60</v>
      </c>
      <c r="N65" s="42">
        <f>LARGE(CB65:EZ65,1)</f>
        <v>131</v>
      </c>
      <c r="O65" s="42">
        <f>LARGE(CB65:EZ65,2)</f>
        <v>126</v>
      </c>
      <c r="P65" s="42">
        <f>LARGE(CB65:EZ65,3)</f>
        <v>118</v>
      </c>
      <c r="Q65" s="42">
        <f>LARGE(CB65:EZ65,4)</f>
        <v>113</v>
      </c>
      <c r="R65" s="42">
        <f>LARGE(CB65:EZ65,5)</f>
        <v>108</v>
      </c>
      <c r="S65" s="42">
        <f>LARGE(CB65:EZ65,6)</f>
        <v>104</v>
      </c>
      <c r="T65" s="42">
        <f>LARGE(CB65:EZ65,7)</f>
        <v>98</v>
      </c>
      <c r="U65" s="52">
        <f>AVERAGE(AG65:AT65,BM65:BX65,CS65:EZ65)</f>
        <v>87.07142857142857</v>
      </c>
      <c r="V65" s="95">
        <f>COUNT(AG65:AT65,BM65:BX65,CS65:EZ65)</f>
        <v>28</v>
      </c>
      <c r="W65" s="6">
        <f>MAX(AG65:AT65,BM65:BX65,CS65:EZ65)</f>
        <v>131</v>
      </c>
      <c r="X65" s="6">
        <f>MIN(AG65:AT65,BM65:BX65,CS65:EZ65)</f>
        <v>38</v>
      </c>
      <c r="Y65" s="15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6">
        <v>68</v>
      </c>
      <c r="AH65" s="6">
        <v>100</v>
      </c>
      <c r="AI65" s="6">
        <v>109</v>
      </c>
      <c r="AJ65" s="6">
        <v>124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15"/>
      <c r="AV65" s="15"/>
      <c r="AW65" s="96">
        <f>AVERAGE(AG65:AT65,BM65:BX65)</f>
        <v>80.5</v>
      </c>
      <c r="AX65" s="1"/>
      <c r="AY65" s="1"/>
      <c r="AZ65" s="96">
        <f>AVERAGE(CS65:EZ65)</f>
        <v>90.72222222222223</v>
      </c>
      <c r="BA65" s="15"/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6">
        <v>47</v>
      </c>
      <c r="BN65" s="6">
        <v>110</v>
      </c>
      <c r="BO65" s="6">
        <v>80</v>
      </c>
      <c r="BP65" s="6">
        <v>60</v>
      </c>
      <c r="BQ65" s="6">
        <v>69</v>
      </c>
      <c r="BR65" s="6">
        <v>38</v>
      </c>
      <c r="BS65" s="6"/>
      <c r="BT65" s="6"/>
      <c r="BU65" s="6"/>
      <c r="BV65" s="6"/>
      <c r="BW65" s="6"/>
      <c r="BX65" s="6"/>
      <c r="BY65" s="1"/>
      <c r="BZ65" s="96" t="s">
        <v>87</v>
      </c>
      <c r="CA65" s="96"/>
      <c r="CB65" s="6">
        <f>LARGE(Z65:AT65,5)</f>
        <v>0</v>
      </c>
      <c r="CC65" s="6">
        <f>LARGE(Z65:AT65,6)</f>
        <v>0</v>
      </c>
      <c r="CD65" s="6">
        <f>LARGE(Z65:AT65,7)</f>
        <v>0</v>
      </c>
      <c r="CE65" s="6">
        <f>LARGE(Z65:AT65,8)</f>
        <v>0</v>
      </c>
      <c r="CF65" s="6">
        <f>LARGE(Z65:AT65,9)</f>
        <v>0</v>
      </c>
      <c r="CG65" s="6">
        <f>LARGE(Z65:AT65,10)</f>
        <v>0</v>
      </c>
      <c r="CH65" s="6">
        <f>LARGE(Z65:AT65,11)</f>
        <v>0</v>
      </c>
      <c r="CI65" s="6">
        <f>LARGE(BB65:BX65,5)</f>
        <v>47</v>
      </c>
      <c r="CJ65" s="6">
        <f>LARGE(BB65:BX65,6)</f>
        <v>38</v>
      </c>
      <c r="CK65" s="6">
        <f>LARGE(BB65:BX65,7)</f>
        <v>0</v>
      </c>
      <c r="CL65" s="6">
        <f>LARGE(BB65:BX65,8)</f>
        <v>0</v>
      </c>
      <c r="CM65" s="6">
        <f>LARGE(BB65:BX65,9)</f>
        <v>0</v>
      </c>
      <c r="CN65" s="6">
        <f>LARGE(BB65:BX65,10)</f>
        <v>0</v>
      </c>
      <c r="CO65" s="6">
        <f>LARGE(BB65:BX65,11)</f>
        <v>0</v>
      </c>
      <c r="CP65" s="12"/>
      <c r="CQ65" s="6"/>
      <c r="CR65" s="99"/>
      <c r="CS65" s="113">
        <v>91</v>
      </c>
      <c r="CT65" s="98">
        <v>53</v>
      </c>
      <c r="CU65" s="98">
        <v>84</v>
      </c>
      <c r="CV65" s="98">
        <v>108</v>
      </c>
      <c r="CW65" s="98">
        <v>57</v>
      </c>
      <c r="CX65" s="98">
        <v>81</v>
      </c>
      <c r="CY65" s="98">
        <v>79</v>
      </c>
      <c r="CZ65" s="98">
        <v>78</v>
      </c>
      <c r="DA65" s="98">
        <v>75</v>
      </c>
      <c r="DB65" s="98">
        <v>98</v>
      </c>
      <c r="DC65" s="98">
        <v>85</v>
      </c>
      <c r="DD65" s="98">
        <v>62</v>
      </c>
      <c r="DE65" s="98">
        <v>113</v>
      </c>
      <c r="DF65" s="98">
        <v>104</v>
      </c>
      <c r="DG65" s="98">
        <v>131</v>
      </c>
      <c r="DH65" s="98">
        <v>126</v>
      </c>
      <c r="DI65" s="98">
        <v>118</v>
      </c>
      <c r="DJ65" s="98">
        <v>90</v>
      </c>
      <c r="DK65" s="98"/>
      <c r="DL65" s="99"/>
      <c r="DM65" s="98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s="100" customFormat="1" ht="18" customHeight="1">
      <c r="A66" s="42">
        <v>62</v>
      </c>
      <c r="B66" s="106" t="s">
        <v>163</v>
      </c>
      <c r="C66" s="94" t="s">
        <v>59</v>
      </c>
      <c r="D66" s="42">
        <v>3</v>
      </c>
      <c r="E66" s="52">
        <f>AVERAGE(F66:T66)</f>
        <v>101.06666666666666</v>
      </c>
      <c r="F66" s="42">
        <f>LARGE(Z66:AT66,1)</f>
        <v>125</v>
      </c>
      <c r="G66" s="42">
        <f>LARGE(Z66:AT66,2)</f>
        <v>110</v>
      </c>
      <c r="H66" s="42">
        <f>LARGE(Z66:AT66,3)</f>
        <v>95</v>
      </c>
      <c r="I66" s="42">
        <f>LARGE(Z66:AT66,4)</f>
        <v>82</v>
      </c>
      <c r="J66" s="42">
        <f>LARGE(BB66:BX66,1)</f>
        <v>121</v>
      </c>
      <c r="K66" s="42">
        <f>LARGE(BB66:BX66,2)</f>
        <v>102</v>
      </c>
      <c r="L66" s="42">
        <f>LARGE(BB66:BX66,3)</f>
        <v>100</v>
      </c>
      <c r="M66" s="42">
        <f>LARGE(BB66:BX66,4)</f>
        <v>77</v>
      </c>
      <c r="N66" s="42">
        <f>LARGE(CB66:EZ66,1)</f>
        <v>130</v>
      </c>
      <c r="O66" s="42">
        <f>LARGE(CB66:EZ66,2)</f>
        <v>113</v>
      </c>
      <c r="P66" s="42">
        <f>LARGE(CB66:EZ66,3)</f>
        <v>107</v>
      </c>
      <c r="Q66" s="42">
        <f>LARGE(CB66:EZ66,4)</f>
        <v>105</v>
      </c>
      <c r="R66" s="42">
        <f>LARGE(CB66:EZ66,5)</f>
        <v>90</v>
      </c>
      <c r="S66" s="42">
        <f>LARGE(CB66:EZ66,6)</f>
        <v>82</v>
      </c>
      <c r="T66" s="42">
        <f>LARGE(CB66:EZ66,7)</f>
        <v>77</v>
      </c>
      <c r="U66" s="52">
        <f>AVERAGE(AG66:AT66,BM66:BX66,CS66:EZ66)</f>
        <v>77.93333333333334</v>
      </c>
      <c r="V66" s="95">
        <f>COUNT(AG66:AT66,BM66:BX66,CS66:EZ66)</f>
        <v>30</v>
      </c>
      <c r="W66" s="6">
        <f>MAX(AG66:AT66,BM66:BX66,CS66:EZ66)</f>
        <v>130</v>
      </c>
      <c r="X66" s="6">
        <f>MIN(AG66:AT66,BM66:BX66,CS66:EZ66)</f>
        <v>34</v>
      </c>
      <c r="Y66" s="15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6"/>
      <c r="AH66" s="6"/>
      <c r="AI66" s="6"/>
      <c r="AJ66" s="6"/>
      <c r="AK66" s="6">
        <v>61</v>
      </c>
      <c r="AL66" s="6">
        <v>110</v>
      </c>
      <c r="AM66" s="6"/>
      <c r="AN66" s="6"/>
      <c r="AO66" s="6">
        <v>125</v>
      </c>
      <c r="AP66" s="6">
        <v>95</v>
      </c>
      <c r="AQ66" s="6"/>
      <c r="AR66" s="6"/>
      <c r="AS66" s="6">
        <v>82</v>
      </c>
      <c r="AT66" s="6">
        <v>64</v>
      </c>
      <c r="AU66" s="15"/>
      <c r="AV66" s="15"/>
      <c r="AW66" s="96">
        <f>AVERAGE(AG66:AT66,BM66:BX66)</f>
        <v>87.66666666666667</v>
      </c>
      <c r="AX66" s="1"/>
      <c r="AY66" s="1"/>
      <c r="AZ66" s="96">
        <f>AVERAGE(CS66:EZ66)</f>
        <v>71.44444444444444</v>
      </c>
      <c r="BA66" s="15"/>
      <c r="BB66" s="97">
        <v>0</v>
      </c>
      <c r="BC66" s="97">
        <v>0</v>
      </c>
      <c r="BD66" s="97">
        <v>0</v>
      </c>
      <c r="BE66" s="97">
        <v>0</v>
      </c>
      <c r="BF66" s="97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6"/>
      <c r="BN66" s="6"/>
      <c r="BO66" s="6"/>
      <c r="BP66" s="6"/>
      <c r="BQ66" s="6">
        <v>71</v>
      </c>
      <c r="BR66" s="6">
        <v>102</v>
      </c>
      <c r="BS66" s="6"/>
      <c r="BT66" s="6"/>
      <c r="BU66" s="6">
        <v>44</v>
      </c>
      <c r="BV66" s="6">
        <v>100</v>
      </c>
      <c r="BW66" s="6">
        <v>121</v>
      </c>
      <c r="BX66" s="6">
        <v>77</v>
      </c>
      <c r="BY66" s="1"/>
      <c r="BZ66" s="96" t="s">
        <v>88</v>
      </c>
      <c r="CA66" s="96"/>
      <c r="CB66" s="6">
        <f>LARGE(Z66:AT66,5)</f>
        <v>64</v>
      </c>
      <c r="CC66" s="6">
        <f>LARGE(Z66:AT66,6)</f>
        <v>61</v>
      </c>
      <c r="CD66" s="6">
        <f>LARGE(Z66:AT66,7)</f>
        <v>0</v>
      </c>
      <c r="CE66" s="6">
        <f>LARGE(Z66:AT66,8)</f>
        <v>0</v>
      </c>
      <c r="CF66" s="6">
        <f>LARGE(Z66:AT66,9)</f>
        <v>0</v>
      </c>
      <c r="CG66" s="6">
        <f>LARGE(Z66:AT66,10)</f>
        <v>0</v>
      </c>
      <c r="CH66" s="6">
        <f>LARGE(Z66:AT66,11)</f>
        <v>0</v>
      </c>
      <c r="CI66" s="6">
        <f>LARGE(BB66:BX66,5)</f>
        <v>71</v>
      </c>
      <c r="CJ66" s="6">
        <f>LARGE(BB66:BX66,6)</f>
        <v>44</v>
      </c>
      <c r="CK66" s="6">
        <f>LARGE(BB66:BX66,7)</f>
        <v>0</v>
      </c>
      <c r="CL66" s="6">
        <f>LARGE(BB66:BX66,8)</f>
        <v>0</v>
      </c>
      <c r="CM66" s="6">
        <f>LARGE(BB66:BX66,9)</f>
        <v>0</v>
      </c>
      <c r="CN66" s="6">
        <f>LARGE(BB66:BX66,10)</f>
        <v>0</v>
      </c>
      <c r="CO66" s="6">
        <f>LARGE(BB66:BX66,11)</f>
        <v>0</v>
      </c>
      <c r="CP66" s="12"/>
      <c r="CQ66" s="6"/>
      <c r="CR66" s="13"/>
      <c r="CS66" s="114">
        <v>77</v>
      </c>
      <c r="CT66" s="6">
        <v>58</v>
      </c>
      <c r="CU66" s="6">
        <v>44</v>
      </c>
      <c r="CV66" s="6">
        <v>34</v>
      </c>
      <c r="CW66" s="6">
        <v>82</v>
      </c>
      <c r="CX66" s="6">
        <v>113</v>
      </c>
      <c r="CY66" s="6">
        <v>130</v>
      </c>
      <c r="CZ66" s="6">
        <v>107</v>
      </c>
      <c r="DA66" s="6">
        <v>74</v>
      </c>
      <c r="DB66" s="6">
        <v>34</v>
      </c>
      <c r="DC66" s="6">
        <v>46</v>
      </c>
      <c r="DD66" s="6">
        <v>105</v>
      </c>
      <c r="DE66" s="6">
        <v>59</v>
      </c>
      <c r="DF66" s="6">
        <v>55</v>
      </c>
      <c r="DG66" s="6">
        <v>58</v>
      </c>
      <c r="DH66" s="6">
        <v>50</v>
      </c>
      <c r="DI66" s="6">
        <v>90</v>
      </c>
      <c r="DJ66" s="6">
        <v>70</v>
      </c>
      <c r="DK66" s="6"/>
      <c r="DL66" s="13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s="100" customFormat="1" ht="18" customHeight="1">
      <c r="A67" s="42">
        <v>63</v>
      </c>
      <c r="B67" s="106" t="s">
        <v>43</v>
      </c>
      <c r="C67" s="94" t="s">
        <v>58</v>
      </c>
      <c r="D67" s="42">
        <v>2</v>
      </c>
      <c r="E67" s="52">
        <f>AVERAGE(F67:T67)</f>
        <v>100.13333333333334</v>
      </c>
      <c r="F67" s="42">
        <f>LARGE(Z67:AT67,1)</f>
        <v>138</v>
      </c>
      <c r="G67" s="42">
        <f>LARGE(Z67:AT67,2)</f>
        <v>120</v>
      </c>
      <c r="H67" s="42">
        <f>LARGE(Z67:AT67,3)</f>
        <v>117</v>
      </c>
      <c r="I67" s="42">
        <f>LARGE(Z67:AT67,4)</f>
        <v>109</v>
      </c>
      <c r="J67" s="42">
        <f>LARGE(BB67:BX67,1)</f>
        <v>146</v>
      </c>
      <c r="K67" s="42">
        <f>LARGE(BB67:BX67,2)</f>
        <v>95</v>
      </c>
      <c r="L67" s="42">
        <f>LARGE(BB67:BX67,3)</f>
        <v>79</v>
      </c>
      <c r="M67" s="42">
        <f>LARGE(BB67:BX67,4)</f>
        <v>74</v>
      </c>
      <c r="N67" s="42">
        <f>LARGE(CB67:EZ67,1)</f>
        <v>103</v>
      </c>
      <c r="O67" s="42">
        <f>LARGE(CB67:EZ67,2)</f>
        <v>103</v>
      </c>
      <c r="P67" s="42">
        <f>LARGE(CB67:EZ67,3)</f>
        <v>92</v>
      </c>
      <c r="Q67" s="42">
        <f>LARGE(CB67:EZ67,4)</f>
        <v>90</v>
      </c>
      <c r="R67" s="42">
        <f>LARGE(CB67:EZ67,5)</f>
        <v>89</v>
      </c>
      <c r="S67" s="42">
        <f>LARGE(CB67:EZ67,6)</f>
        <v>79</v>
      </c>
      <c r="T67" s="42">
        <f>LARGE(CB67:EZ67,7)</f>
        <v>68</v>
      </c>
      <c r="U67" s="52">
        <f>AVERAGE(AG67:AT67,BM67:BX67,CS67:EZ67)</f>
        <v>94.22222222222223</v>
      </c>
      <c r="V67" s="95">
        <f>COUNT(AG67:AT67,BM67:BX67,CS67:EZ67)</f>
        <v>18</v>
      </c>
      <c r="W67" s="6">
        <f>MAX(AG67:AT67,BM67:BX67,CS67:EZ67)</f>
        <v>146</v>
      </c>
      <c r="X67" s="6">
        <f>MIN(AG67:AT67,BM67:BX67,CS67:EZ67)</f>
        <v>58</v>
      </c>
      <c r="Y67" s="15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6">
        <v>138</v>
      </c>
      <c r="AH67" s="6">
        <v>79</v>
      </c>
      <c r="AI67" s="6">
        <v>109</v>
      </c>
      <c r="AJ67" s="6">
        <v>103</v>
      </c>
      <c r="AK67" s="6"/>
      <c r="AL67" s="6"/>
      <c r="AM67" s="6"/>
      <c r="AN67" s="6"/>
      <c r="AO67" s="6"/>
      <c r="AP67" s="6"/>
      <c r="AQ67" s="6">
        <v>68</v>
      </c>
      <c r="AR67" s="6">
        <v>90</v>
      </c>
      <c r="AS67" s="6">
        <v>120</v>
      </c>
      <c r="AT67" s="6">
        <v>117</v>
      </c>
      <c r="AU67" s="15"/>
      <c r="AV67" s="15"/>
      <c r="AW67" s="96">
        <f>AVERAGE(AG67:AT67,BM67:BX67)</f>
        <v>96</v>
      </c>
      <c r="AX67" s="1"/>
      <c r="AY67" s="1"/>
      <c r="AZ67" s="96">
        <f>AVERAGE(CS67:EZ67)</f>
        <v>88</v>
      </c>
      <c r="BA67" s="15"/>
      <c r="BB67" s="97">
        <v>0</v>
      </c>
      <c r="BC67" s="97">
        <v>0</v>
      </c>
      <c r="BD67" s="97">
        <v>0</v>
      </c>
      <c r="BE67" s="97">
        <v>0</v>
      </c>
      <c r="BF67" s="97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6">
        <v>95</v>
      </c>
      <c r="BN67" s="6">
        <v>58</v>
      </c>
      <c r="BO67" s="6">
        <v>146</v>
      </c>
      <c r="BP67" s="6">
        <v>79</v>
      </c>
      <c r="BQ67" s="6">
        <v>68</v>
      </c>
      <c r="BR67" s="6">
        <v>74</v>
      </c>
      <c r="BS67" s="6"/>
      <c r="BT67" s="6"/>
      <c r="BU67" s="6"/>
      <c r="BV67" s="6"/>
      <c r="BW67" s="6"/>
      <c r="BX67" s="6"/>
      <c r="BY67" s="1"/>
      <c r="BZ67" s="96" t="s">
        <v>87</v>
      </c>
      <c r="CA67" s="96"/>
      <c r="CB67" s="6">
        <f>LARGE(Z67:AT67,5)</f>
        <v>103</v>
      </c>
      <c r="CC67" s="6">
        <f>LARGE(Z67:AT67,6)</f>
        <v>90</v>
      </c>
      <c r="CD67" s="6">
        <f>LARGE(Z67:AT67,7)</f>
        <v>79</v>
      </c>
      <c r="CE67" s="6">
        <f>LARGE(Z67:AT67,8)</f>
        <v>68</v>
      </c>
      <c r="CF67" s="6">
        <f>LARGE(Z67:AT67,9)</f>
        <v>0</v>
      </c>
      <c r="CG67" s="6">
        <f>LARGE(Z67:AT67,10)</f>
        <v>0</v>
      </c>
      <c r="CH67" s="6">
        <f>LARGE(Z67:AT67,11)</f>
        <v>0</v>
      </c>
      <c r="CI67" s="6">
        <f>LARGE(BB67:BX67,5)</f>
        <v>68</v>
      </c>
      <c r="CJ67" s="6">
        <f>LARGE(BB67:BX67,6)</f>
        <v>58</v>
      </c>
      <c r="CK67" s="6">
        <f>LARGE(BB67:BX67,7)</f>
        <v>0</v>
      </c>
      <c r="CL67" s="6">
        <f>LARGE(BB67:BX67,8)</f>
        <v>0</v>
      </c>
      <c r="CM67" s="6">
        <f>LARGE(BB67:BX67,9)</f>
        <v>0</v>
      </c>
      <c r="CN67" s="6">
        <f>LARGE(BB67:BX67,10)</f>
        <v>0</v>
      </c>
      <c r="CO67" s="6">
        <f>LARGE(BB67:BX67,11)</f>
        <v>0</v>
      </c>
      <c r="CP67" s="12"/>
      <c r="CQ67" s="6"/>
      <c r="CR67" s="99"/>
      <c r="CS67" s="113">
        <v>92</v>
      </c>
      <c r="CT67" s="98">
        <v>89</v>
      </c>
      <c r="CU67" s="98">
        <v>103</v>
      </c>
      <c r="CV67" s="98">
        <v>68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9"/>
      <c r="DM67" s="98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s="100" customFormat="1" ht="18" customHeight="1">
      <c r="A68" s="42">
        <v>64</v>
      </c>
      <c r="B68" s="106" t="s">
        <v>38</v>
      </c>
      <c r="C68" s="94" t="s">
        <v>29</v>
      </c>
      <c r="D68" s="42">
        <v>3</v>
      </c>
      <c r="E68" s="52">
        <f>AVERAGE(F68:T68)</f>
        <v>99.13333333333334</v>
      </c>
      <c r="F68" s="42">
        <f>LARGE(Z68:AT68,1)</f>
        <v>103</v>
      </c>
      <c r="G68" s="42">
        <f>LARGE(Z68:AT68,2)</f>
        <v>94</v>
      </c>
      <c r="H68" s="42">
        <f>LARGE(Z68:AT68,3)</f>
        <v>89</v>
      </c>
      <c r="I68" s="42">
        <f>LARGE(Z68:AT68,4)</f>
        <v>87</v>
      </c>
      <c r="J68" s="42">
        <f>LARGE(BB68:BX68,1)</f>
        <v>90</v>
      </c>
      <c r="K68" s="42">
        <f>LARGE(BB68:BX68,2)</f>
        <v>88</v>
      </c>
      <c r="L68" s="42">
        <f>LARGE(BB68:BX68,3)</f>
        <v>81</v>
      </c>
      <c r="M68" s="42">
        <f>LARGE(BB68:BX68,4)</f>
        <v>74</v>
      </c>
      <c r="N68" s="42">
        <f>LARGE(CB68:EZ68,1)</f>
        <v>140</v>
      </c>
      <c r="O68" s="42">
        <f>LARGE(CB68:EZ68,2)</f>
        <v>124</v>
      </c>
      <c r="P68" s="42">
        <f>LARGE(CB68:EZ68,3)</f>
        <v>121</v>
      </c>
      <c r="Q68" s="42">
        <f>LARGE(CB68:EZ68,4)</f>
        <v>101</v>
      </c>
      <c r="R68" s="42">
        <f>LARGE(CB68:EZ68,5)</f>
        <v>101</v>
      </c>
      <c r="S68" s="42">
        <f>LARGE(CB68:EZ68,6)</f>
        <v>98</v>
      </c>
      <c r="T68" s="42">
        <f>LARGE(CB68:EZ68,7)</f>
        <v>96</v>
      </c>
      <c r="U68" s="52">
        <f>AVERAGE(AG68:AT68,BM68:BX68,CS68:EZ68)</f>
        <v>78.36585365853658</v>
      </c>
      <c r="V68" s="95">
        <f>COUNT(AG68:AT68,BM68:BX68,CS68:EZ68)</f>
        <v>41</v>
      </c>
      <c r="W68" s="6">
        <f>MAX(AG68:AT68,BM68:BX68,CS68:EZ68)</f>
        <v>140</v>
      </c>
      <c r="X68" s="6">
        <f>MIN(AG68:AT68,BM68:BX68,CS68:EZ68)</f>
        <v>21</v>
      </c>
      <c r="Y68" s="15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6">
        <v>70</v>
      </c>
      <c r="AH68" s="6">
        <v>70</v>
      </c>
      <c r="AI68" s="6">
        <v>89</v>
      </c>
      <c r="AJ68" s="6">
        <v>87</v>
      </c>
      <c r="AK68" s="6">
        <v>84</v>
      </c>
      <c r="AL68" s="6">
        <v>40</v>
      </c>
      <c r="AM68" s="6">
        <v>81</v>
      </c>
      <c r="AN68" s="6">
        <v>21</v>
      </c>
      <c r="AO68" s="6"/>
      <c r="AP68" s="6"/>
      <c r="AQ68" s="6">
        <v>103</v>
      </c>
      <c r="AR68" s="6">
        <v>74</v>
      </c>
      <c r="AS68" s="6">
        <v>63</v>
      </c>
      <c r="AT68" s="6">
        <v>94</v>
      </c>
      <c r="AU68" s="15"/>
      <c r="AV68" s="15"/>
      <c r="AW68" s="96">
        <f>AVERAGE(AG68:AT68,BM68:BX68)</f>
        <v>69.54545454545455</v>
      </c>
      <c r="AX68" s="1"/>
      <c r="AY68" s="1"/>
      <c r="AZ68" s="96">
        <f>AVERAGE(CS68:EZ68)</f>
        <v>88.57894736842105</v>
      </c>
      <c r="BA68" s="15"/>
      <c r="BB68" s="97">
        <v>0</v>
      </c>
      <c r="BC68" s="97">
        <v>0</v>
      </c>
      <c r="BD68" s="97">
        <v>0</v>
      </c>
      <c r="BE68" s="97">
        <v>0</v>
      </c>
      <c r="BF68" s="97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6">
        <v>90</v>
      </c>
      <c r="BN68" s="6">
        <v>88</v>
      </c>
      <c r="BO68" s="6">
        <v>74</v>
      </c>
      <c r="BP68" s="6">
        <v>81</v>
      </c>
      <c r="BQ68" s="6">
        <v>51</v>
      </c>
      <c r="BR68" s="6">
        <v>37</v>
      </c>
      <c r="BS68" s="6"/>
      <c r="BT68" s="6"/>
      <c r="BU68" s="6">
        <v>66</v>
      </c>
      <c r="BV68" s="6">
        <v>53</v>
      </c>
      <c r="BW68" s="6">
        <v>67</v>
      </c>
      <c r="BX68" s="6">
        <v>47</v>
      </c>
      <c r="BY68" s="1"/>
      <c r="BZ68" s="96" t="s">
        <v>87</v>
      </c>
      <c r="CA68" s="96"/>
      <c r="CB68" s="6">
        <f>LARGE(Z68:AT68,5)</f>
        <v>84</v>
      </c>
      <c r="CC68" s="6">
        <f>LARGE(Z68:AT68,6)</f>
        <v>81</v>
      </c>
      <c r="CD68" s="6">
        <f>LARGE(Z68:AT68,7)</f>
        <v>74</v>
      </c>
      <c r="CE68" s="6">
        <f>LARGE(Z68:AT68,8)</f>
        <v>70</v>
      </c>
      <c r="CF68" s="6">
        <f>LARGE(Z68:AT68,9)</f>
        <v>70</v>
      </c>
      <c r="CG68" s="6">
        <f>LARGE(Z68:AT68,10)</f>
        <v>63</v>
      </c>
      <c r="CH68" s="6">
        <f>LARGE(Z68:AT68,11)</f>
        <v>40</v>
      </c>
      <c r="CI68" s="6">
        <f>LARGE(BB68:BX68,5)</f>
        <v>67</v>
      </c>
      <c r="CJ68" s="6">
        <f>LARGE(BB68:BX68,6)</f>
        <v>66</v>
      </c>
      <c r="CK68" s="6">
        <f>LARGE(BB68:BX68,7)</f>
        <v>53</v>
      </c>
      <c r="CL68" s="6">
        <f>LARGE(BB68:BX68,8)</f>
        <v>51</v>
      </c>
      <c r="CM68" s="6">
        <f>LARGE(BB68:BX68,9)</f>
        <v>47</v>
      </c>
      <c r="CN68" s="6">
        <f>LARGE(BB68:BX68,10)</f>
        <v>37</v>
      </c>
      <c r="CO68" s="6">
        <f>LARGE(BB68:BX68,11)</f>
        <v>0</v>
      </c>
      <c r="CP68" s="12"/>
      <c r="CQ68" s="6"/>
      <c r="CR68" s="13"/>
      <c r="CS68" s="113">
        <v>66</v>
      </c>
      <c r="CT68" s="98">
        <v>124</v>
      </c>
      <c r="CU68" s="98">
        <v>48</v>
      </c>
      <c r="CV68" s="98">
        <v>101</v>
      </c>
      <c r="CW68" s="98">
        <v>94</v>
      </c>
      <c r="CX68" s="98">
        <v>80</v>
      </c>
      <c r="CY68" s="98">
        <v>101</v>
      </c>
      <c r="CZ68" s="98">
        <v>90</v>
      </c>
      <c r="DA68" s="98">
        <v>78</v>
      </c>
      <c r="DB68" s="98">
        <v>98</v>
      </c>
      <c r="DC68" s="98">
        <v>71</v>
      </c>
      <c r="DD68" s="98">
        <v>96</v>
      </c>
      <c r="DE68" s="98">
        <v>96</v>
      </c>
      <c r="DF68" s="98">
        <v>140</v>
      </c>
      <c r="DG68" s="98">
        <v>67</v>
      </c>
      <c r="DH68" s="98">
        <v>77</v>
      </c>
      <c r="DI68" s="98">
        <v>121</v>
      </c>
      <c r="DJ68" s="98">
        <v>74</v>
      </c>
      <c r="DK68" s="98">
        <v>61</v>
      </c>
      <c r="DL68" s="99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s="100" customFormat="1" ht="18" customHeight="1">
      <c r="A69" s="42">
        <v>65</v>
      </c>
      <c r="B69" s="106" t="s">
        <v>127</v>
      </c>
      <c r="C69" s="94" t="s">
        <v>29</v>
      </c>
      <c r="D69" s="42">
        <v>3</v>
      </c>
      <c r="E69" s="52">
        <f>AVERAGE(F69:T69)</f>
        <v>98.6</v>
      </c>
      <c r="F69" s="42">
        <f>LARGE(Z69:AT69,1)</f>
        <v>129</v>
      </c>
      <c r="G69" s="42">
        <f>LARGE(Z69:AT69,2)</f>
        <v>86</v>
      </c>
      <c r="H69" s="42">
        <f>LARGE(Z69:AT69,3)</f>
        <v>84</v>
      </c>
      <c r="I69" s="42">
        <f>LARGE(Z69:AT69,4)</f>
        <v>82</v>
      </c>
      <c r="J69" s="42">
        <f>LARGE(BB69:BX69,1)</f>
        <v>97</v>
      </c>
      <c r="K69" s="42">
        <f>LARGE(BB69:BX69,2)</f>
        <v>92</v>
      </c>
      <c r="L69" s="42">
        <f>LARGE(BB69:BX69,3)</f>
        <v>76</v>
      </c>
      <c r="M69" s="42">
        <f>LARGE(BB69:BX69,4)</f>
        <v>63</v>
      </c>
      <c r="N69" s="42">
        <f>LARGE(CB69:EZ69,1)</f>
        <v>139</v>
      </c>
      <c r="O69" s="42">
        <f>LARGE(CB69:EZ69,2)</f>
        <v>124</v>
      </c>
      <c r="P69" s="42">
        <f>LARGE(CB69:EZ69,3)</f>
        <v>121</v>
      </c>
      <c r="Q69" s="42">
        <f>LARGE(CB69:EZ69,4)</f>
        <v>103</v>
      </c>
      <c r="R69" s="42">
        <f>LARGE(CB69:EZ69,5)</f>
        <v>99</v>
      </c>
      <c r="S69" s="42">
        <f>LARGE(CB69:EZ69,6)</f>
        <v>92</v>
      </c>
      <c r="T69" s="42">
        <f>LARGE(CB69:EZ69,7)</f>
        <v>92</v>
      </c>
      <c r="U69" s="52">
        <f>AVERAGE(AG69:AT69,BM69:BX69,CS69:EZ69)</f>
        <v>78</v>
      </c>
      <c r="V69" s="95">
        <f>COUNT(AG69:AT69,BM69:BX69,CS69:EZ69)</f>
        <v>32</v>
      </c>
      <c r="W69" s="6">
        <f>MAX(AG69:AT69,BM69:BX69,CS69:EZ69)</f>
        <v>139</v>
      </c>
      <c r="X69" s="6">
        <f>MIN(AG69:AT69,BM69:BX69,CS69:EZ69)</f>
        <v>42</v>
      </c>
      <c r="Y69" s="15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6">
        <v>57</v>
      </c>
      <c r="AH69" s="6">
        <v>72</v>
      </c>
      <c r="AI69" s="6">
        <v>80</v>
      </c>
      <c r="AJ69" s="6">
        <v>129</v>
      </c>
      <c r="AK69" s="6">
        <v>52</v>
      </c>
      <c r="AL69" s="6">
        <v>56</v>
      </c>
      <c r="AM69" s="6">
        <v>59</v>
      </c>
      <c r="AN69" s="6">
        <v>86</v>
      </c>
      <c r="AO69" s="6"/>
      <c r="AP69" s="6"/>
      <c r="AQ69" s="6">
        <v>84</v>
      </c>
      <c r="AR69" s="6">
        <v>64</v>
      </c>
      <c r="AS69" s="6">
        <v>82</v>
      </c>
      <c r="AT69" s="6">
        <v>73</v>
      </c>
      <c r="AU69" s="15"/>
      <c r="AV69" s="15"/>
      <c r="AW69" s="96">
        <f>AVERAGE(AG69:AT69,BM69:BX69)</f>
        <v>71.4</v>
      </c>
      <c r="AX69" s="1"/>
      <c r="AY69" s="1"/>
      <c r="AZ69" s="96">
        <f>AVERAGE(CS69:EZ69)</f>
        <v>89</v>
      </c>
      <c r="BA69" s="15"/>
      <c r="BB69" s="97">
        <v>0</v>
      </c>
      <c r="BC69" s="97">
        <v>0</v>
      </c>
      <c r="BD69" s="97">
        <v>0</v>
      </c>
      <c r="BE69" s="97">
        <v>0</v>
      </c>
      <c r="BF69" s="97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6">
        <v>63</v>
      </c>
      <c r="BN69" s="6">
        <v>60</v>
      </c>
      <c r="BO69" s="6">
        <v>61</v>
      </c>
      <c r="BP69" s="6">
        <v>42</v>
      </c>
      <c r="BQ69" s="6">
        <v>97</v>
      </c>
      <c r="BR69" s="6">
        <v>43</v>
      </c>
      <c r="BS69" s="6"/>
      <c r="BT69" s="6"/>
      <c r="BU69" s="6"/>
      <c r="BV69" s="6"/>
      <c r="BW69" s="6">
        <v>76</v>
      </c>
      <c r="BX69" s="6">
        <v>92</v>
      </c>
      <c r="BY69" s="1"/>
      <c r="BZ69" s="96" t="s">
        <v>87</v>
      </c>
      <c r="CA69" s="96"/>
      <c r="CB69" s="6">
        <f>LARGE(Z69:AT69,5)</f>
        <v>80</v>
      </c>
      <c r="CC69" s="6">
        <f>LARGE(Z69:AT69,6)</f>
        <v>73</v>
      </c>
      <c r="CD69" s="6">
        <f>LARGE(Z69:AT69,7)</f>
        <v>72</v>
      </c>
      <c r="CE69" s="6">
        <f>LARGE(Z69:AT69,8)</f>
        <v>64</v>
      </c>
      <c r="CF69" s="6">
        <f>LARGE(Z69:AT69,9)</f>
        <v>59</v>
      </c>
      <c r="CG69" s="6">
        <f>LARGE(Z69:AT69,10)</f>
        <v>57</v>
      </c>
      <c r="CH69" s="6">
        <f>LARGE(Z69:AT69,11)</f>
        <v>56</v>
      </c>
      <c r="CI69" s="6">
        <f>LARGE(BB69:BX69,5)</f>
        <v>61</v>
      </c>
      <c r="CJ69" s="6">
        <f>LARGE(BB69:BX69,6)</f>
        <v>60</v>
      </c>
      <c r="CK69" s="6">
        <f>LARGE(BB69:BX69,7)</f>
        <v>43</v>
      </c>
      <c r="CL69" s="6">
        <f>LARGE(BB69:BX69,8)</f>
        <v>42</v>
      </c>
      <c r="CM69" s="6">
        <f>LARGE(BB69:BX69,9)</f>
        <v>0</v>
      </c>
      <c r="CN69" s="6">
        <f>LARGE(BB69:BX69,10)</f>
        <v>0</v>
      </c>
      <c r="CO69" s="6">
        <f>LARGE(BB69:BX69,11)</f>
        <v>0</v>
      </c>
      <c r="CP69" s="12"/>
      <c r="CQ69" s="6"/>
      <c r="CR69" s="13"/>
      <c r="CS69" s="113">
        <v>51</v>
      </c>
      <c r="CT69" s="98">
        <v>65</v>
      </c>
      <c r="CU69" s="98">
        <v>52</v>
      </c>
      <c r="CV69" s="98">
        <v>121</v>
      </c>
      <c r="CW69" s="98">
        <v>139</v>
      </c>
      <c r="CX69" s="98">
        <v>92</v>
      </c>
      <c r="CY69" s="98">
        <v>99</v>
      </c>
      <c r="CZ69" s="98">
        <v>92</v>
      </c>
      <c r="DA69" s="98">
        <v>76</v>
      </c>
      <c r="DB69" s="98">
        <v>54</v>
      </c>
      <c r="DC69" s="98">
        <v>124</v>
      </c>
      <c r="DD69" s="98">
        <v>103</v>
      </c>
      <c r="DE69" s="98"/>
      <c r="DF69" s="98"/>
      <c r="DG69" s="98"/>
      <c r="DH69" s="98"/>
      <c r="DI69" s="98"/>
      <c r="DJ69" s="98"/>
      <c r="DK69" s="98"/>
      <c r="DL69" s="99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s="100" customFormat="1" ht="18" customHeight="1">
      <c r="A70" s="42">
        <v>66</v>
      </c>
      <c r="B70" s="106" t="s">
        <v>67</v>
      </c>
      <c r="C70" s="94" t="s">
        <v>59</v>
      </c>
      <c r="D70" s="42">
        <v>3</v>
      </c>
      <c r="E70" s="52">
        <f>AVERAGE(F70:T70)</f>
        <v>96.26666666666667</v>
      </c>
      <c r="F70" s="42">
        <f>LARGE(Z70:AT70,1)</f>
        <v>138</v>
      </c>
      <c r="G70" s="42">
        <f>LARGE(Z70:AT70,2)</f>
        <v>136</v>
      </c>
      <c r="H70" s="42">
        <f>LARGE(Z70:AT70,3)</f>
        <v>123</v>
      </c>
      <c r="I70" s="42">
        <f>LARGE(Z70:AT70,4)</f>
        <v>106</v>
      </c>
      <c r="J70" s="42">
        <f>LARGE(BB70:BX70,1)</f>
        <v>79</v>
      </c>
      <c r="K70" s="42">
        <f>LARGE(BB70:BX70,2)</f>
        <v>67</v>
      </c>
      <c r="L70" s="42">
        <f>LARGE(BB70:BX70,3)</f>
        <v>65</v>
      </c>
      <c r="M70" s="42">
        <f>LARGE(BB70:BX70,4)</f>
        <v>63</v>
      </c>
      <c r="N70" s="42">
        <f>LARGE(CB70:EZ70,1)</f>
        <v>113</v>
      </c>
      <c r="O70" s="42">
        <f>LARGE(CB70:EZ70,2)</f>
        <v>107</v>
      </c>
      <c r="P70" s="42">
        <f>LARGE(CB70:EZ70,3)</f>
        <v>102</v>
      </c>
      <c r="Q70" s="42">
        <f>LARGE(CB70:EZ70,4)</f>
        <v>102</v>
      </c>
      <c r="R70" s="42">
        <f>LARGE(CB70:EZ70,5)</f>
        <v>97</v>
      </c>
      <c r="S70" s="42">
        <f>LARGE(CB70:EZ70,6)</f>
        <v>75</v>
      </c>
      <c r="T70" s="42">
        <f>LARGE(CB70:EZ70,7)</f>
        <v>71</v>
      </c>
      <c r="U70" s="52">
        <f>AVERAGE(AG70:AT70,BM70:BX70,CS70:EZ70)</f>
        <v>71.4375</v>
      </c>
      <c r="V70" s="95">
        <f>COUNT(AG70:AT70,BM70:BX70,CS70:EZ70)</f>
        <v>32</v>
      </c>
      <c r="W70" s="6">
        <f>MAX(AG70:AT70,BM70:BX70,CS70:EZ70)</f>
        <v>138</v>
      </c>
      <c r="X70" s="6">
        <f>MIN(AG70:AT70,BM70:BX70,CS70:EZ70)</f>
        <v>25</v>
      </c>
      <c r="Y70" s="15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6">
        <v>54</v>
      </c>
      <c r="AH70" s="6">
        <v>64</v>
      </c>
      <c r="AI70" s="6">
        <v>123</v>
      </c>
      <c r="AJ70" s="6">
        <v>138</v>
      </c>
      <c r="AK70" s="6">
        <v>46</v>
      </c>
      <c r="AL70" s="6">
        <v>40</v>
      </c>
      <c r="AM70" s="6">
        <v>71</v>
      </c>
      <c r="AN70" s="6">
        <v>30</v>
      </c>
      <c r="AO70" s="6">
        <v>106</v>
      </c>
      <c r="AP70" s="6">
        <v>102</v>
      </c>
      <c r="AQ70" s="6">
        <v>75</v>
      </c>
      <c r="AR70" s="6">
        <v>136</v>
      </c>
      <c r="AS70" s="6">
        <v>102</v>
      </c>
      <c r="AT70" s="6">
        <v>25</v>
      </c>
      <c r="AU70" s="15"/>
      <c r="AV70" s="15"/>
      <c r="AW70" s="96">
        <f>AVERAGE(AG70:AT70,BM70:BX70)</f>
        <v>71.68181818181819</v>
      </c>
      <c r="AX70" s="1"/>
      <c r="AY70" s="1"/>
      <c r="AZ70" s="96">
        <f>AVERAGE(CS70:EZ70)</f>
        <v>70.9</v>
      </c>
      <c r="BA70" s="15"/>
      <c r="BB70" s="97">
        <v>0</v>
      </c>
      <c r="BC70" s="97">
        <v>0</v>
      </c>
      <c r="BD70" s="97">
        <v>0</v>
      </c>
      <c r="BE70" s="97">
        <v>0</v>
      </c>
      <c r="BF70" s="97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6">
        <v>43</v>
      </c>
      <c r="BN70" s="6">
        <v>67</v>
      </c>
      <c r="BO70" s="6">
        <v>45</v>
      </c>
      <c r="BP70" s="6">
        <v>65</v>
      </c>
      <c r="BQ70" s="6">
        <v>79</v>
      </c>
      <c r="BR70" s="6">
        <v>49</v>
      </c>
      <c r="BS70" s="6"/>
      <c r="BT70" s="6"/>
      <c r="BU70" s="6"/>
      <c r="BV70" s="6"/>
      <c r="BW70" s="6">
        <v>63</v>
      </c>
      <c r="BX70" s="6">
        <v>54</v>
      </c>
      <c r="BY70" s="1"/>
      <c r="BZ70" s="96" t="s">
        <v>87</v>
      </c>
      <c r="CA70" s="96"/>
      <c r="CB70" s="6">
        <f>LARGE(Z70:AT70,5)</f>
        <v>102</v>
      </c>
      <c r="CC70" s="6">
        <f>LARGE(Z70:AT70,6)</f>
        <v>102</v>
      </c>
      <c r="CD70" s="6">
        <f>LARGE(Z70:AT70,7)</f>
        <v>75</v>
      </c>
      <c r="CE70" s="6">
        <f>LARGE(Z70:AT70,8)</f>
        <v>71</v>
      </c>
      <c r="CF70" s="6">
        <f>LARGE(Z70:AT70,9)</f>
        <v>64</v>
      </c>
      <c r="CG70" s="6">
        <f>LARGE(Z70:AT70,10)</f>
        <v>54</v>
      </c>
      <c r="CH70" s="6">
        <f>LARGE(Z70:AT70,11)</f>
        <v>46</v>
      </c>
      <c r="CI70" s="6">
        <f>LARGE(BB70:BX70,5)</f>
        <v>54</v>
      </c>
      <c r="CJ70" s="6">
        <f>LARGE(BB70:BX70,6)</f>
        <v>49</v>
      </c>
      <c r="CK70" s="6">
        <f>LARGE(BB70:BX70,7)</f>
        <v>45</v>
      </c>
      <c r="CL70" s="6">
        <f>LARGE(BB70:BX70,8)</f>
        <v>43</v>
      </c>
      <c r="CM70" s="6">
        <f>LARGE(BB70:BX70,9)</f>
        <v>0</v>
      </c>
      <c r="CN70" s="6">
        <f>LARGE(BB70:BX70,10)</f>
        <v>0</v>
      </c>
      <c r="CO70" s="6">
        <f>LARGE(BB70:BX70,11)</f>
        <v>0</v>
      </c>
      <c r="CP70" s="12"/>
      <c r="CQ70" s="6"/>
      <c r="CR70" s="13"/>
      <c r="CS70" s="113">
        <v>113</v>
      </c>
      <c r="CT70" s="98">
        <v>37</v>
      </c>
      <c r="CU70" s="98">
        <v>107</v>
      </c>
      <c r="CV70" s="98">
        <v>97</v>
      </c>
      <c r="CW70" s="98">
        <v>43</v>
      </c>
      <c r="CX70" s="98">
        <v>63</v>
      </c>
      <c r="CY70" s="98">
        <v>64</v>
      </c>
      <c r="CZ70" s="98">
        <v>71</v>
      </c>
      <c r="DA70" s="98">
        <v>64</v>
      </c>
      <c r="DB70" s="98">
        <v>50</v>
      </c>
      <c r="DC70" s="98"/>
      <c r="DD70" s="98"/>
      <c r="DE70" s="98"/>
      <c r="DF70" s="98"/>
      <c r="DG70" s="98"/>
      <c r="DH70" s="98"/>
      <c r="DI70" s="98"/>
      <c r="DJ70" s="98"/>
      <c r="DK70" s="98"/>
      <c r="DL70" s="99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s="100" customFormat="1" ht="18" customHeight="1">
      <c r="A71" s="42">
        <v>67</v>
      </c>
      <c r="B71" s="106" t="s">
        <v>23</v>
      </c>
      <c r="C71" s="94" t="s">
        <v>89</v>
      </c>
      <c r="D71" s="42">
        <v>2</v>
      </c>
      <c r="E71" s="52">
        <f>AVERAGE(F71:T71)</f>
        <v>96.26666666666667</v>
      </c>
      <c r="F71" s="42">
        <f>LARGE(Z71:AT71,1)</f>
        <v>117</v>
      </c>
      <c r="G71" s="42">
        <f>LARGE(Z71:AT71,2)</f>
        <v>94</v>
      </c>
      <c r="H71" s="42">
        <f>LARGE(Z71:AT71,3)</f>
        <v>88</v>
      </c>
      <c r="I71" s="42">
        <f>LARGE(Z71:AT71,4)</f>
        <v>79</v>
      </c>
      <c r="J71" s="42">
        <f>LARGE(BB71:BX71,1)</f>
        <v>128</v>
      </c>
      <c r="K71" s="42">
        <f>LARGE(BB71:BX71,2)</f>
        <v>95</v>
      </c>
      <c r="L71" s="42">
        <f>LARGE(BB71:BX71,3)</f>
        <v>91</v>
      </c>
      <c r="M71" s="42">
        <f>LARGE(BB71:BX71,4)</f>
        <v>90</v>
      </c>
      <c r="N71" s="42">
        <f>LARGE(CB71:EZ71,1)</f>
        <v>122</v>
      </c>
      <c r="O71" s="42">
        <f>LARGE(CB71:EZ71,2)</f>
        <v>114</v>
      </c>
      <c r="P71" s="42">
        <f>LARGE(CB71:EZ71,3)</f>
        <v>99</v>
      </c>
      <c r="Q71" s="42">
        <f>LARGE(CB71:EZ71,4)</f>
        <v>86</v>
      </c>
      <c r="R71" s="42">
        <f>LARGE(CB71:EZ71,5)</f>
        <v>82</v>
      </c>
      <c r="S71" s="42">
        <f>LARGE(CB71:EZ71,6)</f>
        <v>81</v>
      </c>
      <c r="T71" s="42">
        <f>LARGE(CB71:EZ71,7)</f>
        <v>78</v>
      </c>
      <c r="U71" s="52">
        <f>AVERAGE(AG71:AT71,BM71:BX71,CS71:EZ71)</f>
        <v>69.21428571428571</v>
      </c>
      <c r="V71" s="95">
        <f>COUNT(AG71:AT71,BM71:BX71,CS71:EZ71)</f>
        <v>28</v>
      </c>
      <c r="W71" s="6">
        <f>MAX(AG71:AT71,BM71:BX71,CS71:EZ71)</f>
        <v>128</v>
      </c>
      <c r="X71" s="6">
        <f>MIN(AG71:AT71,BM71:BX71,CS71:EZ71)</f>
        <v>23</v>
      </c>
      <c r="Y71" s="15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6">
        <v>94</v>
      </c>
      <c r="AH71" s="6">
        <v>23</v>
      </c>
      <c r="AI71" s="6">
        <v>117</v>
      </c>
      <c r="AJ71" s="6">
        <v>88</v>
      </c>
      <c r="AK71" s="6">
        <v>36</v>
      </c>
      <c r="AL71" s="6">
        <v>59</v>
      </c>
      <c r="AM71" s="6">
        <v>30</v>
      </c>
      <c r="AN71" s="6">
        <v>54</v>
      </c>
      <c r="AO71" s="6">
        <v>79</v>
      </c>
      <c r="AP71" s="6">
        <v>44</v>
      </c>
      <c r="AQ71" s="6">
        <v>37</v>
      </c>
      <c r="AR71" s="6">
        <v>30</v>
      </c>
      <c r="AS71" s="6">
        <v>34</v>
      </c>
      <c r="AT71" s="6">
        <v>60</v>
      </c>
      <c r="AU71" s="15"/>
      <c r="AV71" s="15"/>
      <c r="AW71" s="96">
        <f>AVERAGE(AG71:AT71,BM71:BX71)</f>
        <v>65.08333333333333</v>
      </c>
      <c r="AX71" s="1"/>
      <c r="AY71" s="1"/>
      <c r="AZ71" s="96">
        <f>AVERAGE(CS71:EZ71)</f>
        <v>94</v>
      </c>
      <c r="BA71" s="15"/>
      <c r="BB71" s="97">
        <v>0</v>
      </c>
      <c r="BC71" s="97">
        <v>0</v>
      </c>
      <c r="BD71" s="97">
        <v>0</v>
      </c>
      <c r="BE71" s="97">
        <v>0</v>
      </c>
      <c r="BF71" s="97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6">
        <v>95</v>
      </c>
      <c r="BN71" s="6">
        <v>78</v>
      </c>
      <c r="BO71" s="6">
        <v>53</v>
      </c>
      <c r="BP71" s="6">
        <v>38</v>
      </c>
      <c r="BQ71" s="6">
        <v>128</v>
      </c>
      <c r="BR71" s="6">
        <v>90</v>
      </c>
      <c r="BS71" s="6"/>
      <c r="BT71" s="6"/>
      <c r="BU71" s="6">
        <v>47</v>
      </c>
      <c r="BV71" s="6">
        <v>71</v>
      </c>
      <c r="BW71" s="6">
        <v>91</v>
      </c>
      <c r="BX71" s="6">
        <v>86</v>
      </c>
      <c r="BY71" s="1"/>
      <c r="BZ71" s="96" t="s">
        <v>88</v>
      </c>
      <c r="CA71" s="96"/>
      <c r="CB71" s="6">
        <f>LARGE(Z71:AT71,5)</f>
        <v>60</v>
      </c>
      <c r="CC71" s="6">
        <f>LARGE(Z71:AT71,6)</f>
        <v>59</v>
      </c>
      <c r="CD71" s="6">
        <f>LARGE(Z71:AT71,7)</f>
        <v>54</v>
      </c>
      <c r="CE71" s="6">
        <f>LARGE(Z71:AT71,8)</f>
        <v>44</v>
      </c>
      <c r="CF71" s="6">
        <f>LARGE(Z71:AT71,9)</f>
        <v>37</v>
      </c>
      <c r="CG71" s="6">
        <f>LARGE(Z71:AT71,10)</f>
        <v>36</v>
      </c>
      <c r="CH71" s="6">
        <f>LARGE(Z71:AT71,11)</f>
        <v>34</v>
      </c>
      <c r="CI71" s="6">
        <f>LARGE(BB71:BX71,5)</f>
        <v>86</v>
      </c>
      <c r="CJ71" s="6">
        <f>LARGE(BB71:BX71,6)</f>
        <v>78</v>
      </c>
      <c r="CK71" s="6">
        <f>LARGE(BB71:BX71,7)</f>
        <v>71</v>
      </c>
      <c r="CL71" s="6">
        <f>LARGE(BB71:BX71,8)</f>
        <v>53</v>
      </c>
      <c r="CM71" s="6">
        <f>LARGE(BB71:BX71,9)</f>
        <v>47</v>
      </c>
      <c r="CN71" s="6">
        <f>LARGE(BB71:BX71,10)</f>
        <v>38</v>
      </c>
      <c r="CO71" s="6">
        <f>LARGE(BB71:BX71,11)</f>
        <v>0</v>
      </c>
      <c r="CP71" s="12"/>
      <c r="CQ71" s="6">
        <v>70</v>
      </c>
      <c r="CR71" s="13">
        <v>122</v>
      </c>
      <c r="CS71" s="113">
        <v>99</v>
      </c>
      <c r="CT71" s="98">
        <v>82</v>
      </c>
      <c r="CU71" s="98">
        <v>81</v>
      </c>
      <c r="CV71" s="98">
        <v>114</v>
      </c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9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s="100" customFormat="1" ht="18" customHeight="1">
      <c r="A72" s="42">
        <v>68</v>
      </c>
      <c r="B72" s="106" t="s">
        <v>165</v>
      </c>
      <c r="C72" s="94" t="s">
        <v>140</v>
      </c>
      <c r="D72" s="42">
        <v>3</v>
      </c>
      <c r="E72" s="52">
        <f>AVERAGE(F72:T72)</f>
        <v>95.33333333333333</v>
      </c>
      <c r="F72" s="42">
        <f>LARGE(Z72:AT72,1)</f>
        <v>125</v>
      </c>
      <c r="G72" s="42">
        <f>LARGE(Z72:AT72,2)</f>
        <v>123</v>
      </c>
      <c r="H72" s="42">
        <f>LARGE(Z72:AT72,3)</f>
        <v>121</v>
      </c>
      <c r="I72" s="42">
        <f>LARGE(Z72:AT72,4)</f>
        <v>109</v>
      </c>
      <c r="J72" s="42">
        <f>LARGE(BB72:BX72,1)</f>
        <v>87</v>
      </c>
      <c r="K72" s="42">
        <f>LARGE(BB72:BX72,2)</f>
        <v>62</v>
      </c>
      <c r="L72" s="42">
        <f>LARGE(BB72:BX72,3)</f>
        <v>49</v>
      </c>
      <c r="M72" s="42">
        <f>LARGE(BB72:BX72,4)</f>
        <v>48</v>
      </c>
      <c r="N72" s="42">
        <f>LARGE(CB72:EZ72,1)</f>
        <v>126</v>
      </c>
      <c r="O72" s="42">
        <f>LARGE(CB72:EZ72,2)</f>
        <v>122</v>
      </c>
      <c r="P72" s="42">
        <f>LARGE(CB72:EZ72,3)</f>
        <v>109</v>
      </c>
      <c r="Q72" s="42">
        <f>LARGE(CB72:EZ72,4)</f>
        <v>101</v>
      </c>
      <c r="R72" s="42">
        <f>LARGE(CB72:EZ72,5)</f>
        <v>87</v>
      </c>
      <c r="S72" s="42">
        <f>LARGE(CB72:EZ72,6)</f>
        <v>83</v>
      </c>
      <c r="T72" s="42">
        <f>LARGE(CB72:EZ72,7)</f>
        <v>78</v>
      </c>
      <c r="U72" s="52">
        <f>AVERAGE(AG72:AT72,BM72:BX72,CS72:EZ72)</f>
        <v>87.16666666666667</v>
      </c>
      <c r="V72" s="95">
        <f>COUNT(AG72:AT72,BM72:BX72,CS72:EZ72)</f>
        <v>18</v>
      </c>
      <c r="W72" s="6">
        <f>MAX(AG72:AT72,BM72:BX72,CS72:EZ72)</f>
        <v>126</v>
      </c>
      <c r="X72" s="6">
        <f>MIN(AG72:AT72,BM72:BX72,CS72:EZ72)</f>
        <v>48</v>
      </c>
      <c r="Y72" s="15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6"/>
      <c r="AH72" s="6"/>
      <c r="AI72" s="6"/>
      <c r="AJ72" s="6"/>
      <c r="AK72" s="6"/>
      <c r="AL72" s="6"/>
      <c r="AM72" s="6"/>
      <c r="AN72" s="6"/>
      <c r="AO72" s="6">
        <v>121</v>
      </c>
      <c r="AP72" s="6">
        <v>123</v>
      </c>
      <c r="AQ72" s="6">
        <v>87</v>
      </c>
      <c r="AR72" s="6">
        <v>109</v>
      </c>
      <c r="AS72" s="6">
        <v>101</v>
      </c>
      <c r="AT72" s="6">
        <v>125</v>
      </c>
      <c r="AU72" s="15"/>
      <c r="AV72" s="15"/>
      <c r="AW72" s="96">
        <f>AVERAGE(AG72:AT72,BM72:BX72)</f>
        <v>91.2</v>
      </c>
      <c r="AX72" s="1"/>
      <c r="AY72" s="1"/>
      <c r="AZ72" s="96">
        <f>AVERAGE(CS72:EZ72)</f>
        <v>82.125</v>
      </c>
      <c r="BA72" s="15"/>
      <c r="BB72" s="97">
        <v>0</v>
      </c>
      <c r="BC72" s="97">
        <v>0</v>
      </c>
      <c r="BD72" s="97">
        <v>0</v>
      </c>
      <c r="BE72" s="97">
        <v>0</v>
      </c>
      <c r="BF72" s="97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6">
        <v>87</v>
      </c>
      <c r="BN72" s="6">
        <v>62</v>
      </c>
      <c r="BO72" s="6"/>
      <c r="BP72" s="6"/>
      <c r="BQ72" s="6">
        <v>48</v>
      </c>
      <c r="BR72" s="6">
        <v>49</v>
      </c>
      <c r="BS72" s="6"/>
      <c r="BT72" s="6"/>
      <c r="BU72" s="6"/>
      <c r="BV72" s="6"/>
      <c r="BW72" s="6"/>
      <c r="BX72" s="6"/>
      <c r="BY72" s="1"/>
      <c r="BZ72" s="96" t="s">
        <v>88</v>
      </c>
      <c r="CA72" s="96"/>
      <c r="CB72" s="6">
        <f>LARGE(Z72:AT72,5)</f>
        <v>101</v>
      </c>
      <c r="CC72" s="6">
        <f>LARGE(Z72:AT72,6)</f>
        <v>87</v>
      </c>
      <c r="CD72" s="6">
        <f>LARGE(Z72:AT72,7)</f>
        <v>0</v>
      </c>
      <c r="CE72" s="6">
        <f>LARGE(Z72:AT72,8)</f>
        <v>0</v>
      </c>
      <c r="CF72" s="6">
        <f>LARGE(Z72:AT72,9)</f>
        <v>0</v>
      </c>
      <c r="CG72" s="6">
        <f>LARGE(Z72:AT72,10)</f>
        <v>0</v>
      </c>
      <c r="CH72" s="6">
        <f>LARGE(Z72:AT72,11)</f>
        <v>0</v>
      </c>
      <c r="CI72" s="6">
        <f>LARGE(BB72:BX72,5)</f>
        <v>0</v>
      </c>
      <c r="CJ72" s="6">
        <f>LARGE(BB72:BX72,6)</f>
        <v>0</v>
      </c>
      <c r="CK72" s="6">
        <f>LARGE(BB72:BX72,7)</f>
        <v>0</v>
      </c>
      <c r="CL72" s="6">
        <f>LARGE(BB72:BX72,8)</f>
        <v>0</v>
      </c>
      <c r="CM72" s="6">
        <f>LARGE(BB72:BX72,9)</f>
        <v>0</v>
      </c>
      <c r="CN72" s="6">
        <f>LARGE(BB72:BX72,10)</f>
        <v>0</v>
      </c>
      <c r="CO72" s="6">
        <f>LARGE(BB72:BX72,11)</f>
        <v>0</v>
      </c>
      <c r="CP72" s="12"/>
      <c r="CQ72" s="6">
        <v>71</v>
      </c>
      <c r="CR72" s="13">
        <v>83</v>
      </c>
      <c r="CS72" s="114">
        <v>122</v>
      </c>
      <c r="CT72" s="6">
        <v>60</v>
      </c>
      <c r="CU72" s="6">
        <v>53</v>
      </c>
      <c r="CV72" s="6">
        <v>48</v>
      </c>
      <c r="CW72" s="6">
        <v>78</v>
      </c>
      <c r="CX72" s="6">
        <v>61</v>
      </c>
      <c r="CY72" s="6">
        <v>126</v>
      </c>
      <c r="CZ72" s="6">
        <v>109</v>
      </c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13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s="100" customFormat="1" ht="18" customHeight="1">
      <c r="A73" s="42">
        <v>69</v>
      </c>
      <c r="B73" s="106" t="s">
        <v>26</v>
      </c>
      <c r="C73" s="94" t="s">
        <v>59</v>
      </c>
      <c r="D73" s="42">
        <v>3</v>
      </c>
      <c r="E73" s="52">
        <f>AVERAGE(F73:T73)</f>
        <v>91.53333333333333</v>
      </c>
      <c r="F73" s="42">
        <f>LARGE(Z73:AT73,1)</f>
        <v>140</v>
      </c>
      <c r="G73" s="42">
        <f>LARGE(Z73:AT73,2)</f>
        <v>138</v>
      </c>
      <c r="H73" s="42">
        <f>LARGE(Z73:AT73,3)</f>
        <v>135</v>
      </c>
      <c r="I73" s="42">
        <f>LARGE(Z73:AT73,4)</f>
        <v>120</v>
      </c>
      <c r="J73" s="42">
        <f>LARGE(BB73:BX73,1)</f>
        <v>78</v>
      </c>
      <c r="K73" s="42">
        <f>LARGE(BB73:BX73,2)</f>
        <v>75</v>
      </c>
      <c r="L73" s="42">
        <f>LARGE(BB73:BX73,3)</f>
        <v>71</v>
      </c>
      <c r="M73" s="42">
        <f>LARGE(BB73:BX73,4)</f>
        <v>62</v>
      </c>
      <c r="N73" s="42">
        <f>LARGE(CB73:EZ73,1)</f>
        <v>109</v>
      </c>
      <c r="O73" s="42">
        <f>LARGE(CB73:EZ73,2)</f>
        <v>92</v>
      </c>
      <c r="P73" s="42">
        <f>LARGE(CB73:EZ73,3)</f>
        <v>77</v>
      </c>
      <c r="Q73" s="42">
        <f>LARGE(CB73:EZ73,4)</f>
        <v>74</v>
      </c>
      <c r="R73" s="42">
        <f>LARGE(CB73:EZ73,5)</f>
        <v>72</v>
      </c>
      <c r="S73" s="42">
        <f>LARGE(CB73:EZ73,6)</f>
        <v>68</v>
      </c>
      <c r="T73" s="42">
        <f>LARGE(CB73:EZ73,7)</f>
        <v>62</v>
      </c>
      <c r="U73" s="52">
        <f>AVERAGE(AG73:AT73,BM73:BX73,CS73:EZ73)</f>
        <v>76.95454545454545</v>
      </c>
      <c r="V73" s="95">
        <f>COUNT(AG73:AT73,BM73:BX73,CS73:EZ73)</f>
        <v>22</v>
      </c>
      <c r="W73" s="6">
        <f>MAX(AG73:AT73,BM73:BX73,CS73:EZ73)</f>
        <v>140</v>
      </c>
      <c r="X73" s="6">
        <f>MIN(AG73:AT73,BM73:BX73,CS73:EZ73)</f>
        <v>30</v>
      </c>
      <c r="Y73" s="15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6">
        <v>120</v>
      </c>
      <c r="AH73" s="6">
        <v>135</v>
      </c>
      <c r="AI73" s="6">
        <v>138</v>
      </c>
      <c r="AJ73" s="6">
        <v>109</v>
      </c>
      <c r="AK73" s="6">
        <v>77</v>
      </c>
      <c r="AL73" s="6">
        <v>48</v>
      </c>
      <c r="AM73" s="6">
        <v>68</v>
      </c>
      <c r="AN73" s="6">
        <v>62</v>
      </c>
      <c r="AO73" s="6">
        <v>140</v>
      </c>
      <c r="AP73" s="6">
        <v>92</v>
      </c>
      <c r="AQ73" s="6">
        <v>74</v>
      </c>
      <c r="AR73" s="6">
        <v>44</v>
      </c>
      <c r="AS73" s="6">
        <v>72</v>
      </c>
      <c r="AT73" s="6">
        <v>40</v>
      </c>
      <c r="AU73" s="15"/>
      <c r="AV73" s="15"/>
      <c r="AW73" s="96">
        <f>AVERAGE(AG73:AT73,BM73:BX73)</f>
        <v>76.95454545454545</v>
      </c>
      <c r="AX73" s="1"/>
      <c r="AY73" s="1"/>
      <c r="AZ73" s="96" t="e">
        <f>AVERAGE(CS73:EZ73)</f>
        <v>#DIV/0!</v>
      </c>
      <c r="BA73" s="15"/>
      <c r="BB73" s="97">
        <v>0</v>
      </c>
      <c r="BC73" s="97">
        <v>0</v>
      </c>
      <c r="BD73" s="97">
        <v>0</v>
      </c>
      <c r="BE73" s="97">
        <v>0</v>
      </c>
      <c r="BF73" s="97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6">
        <v>61</v>
      </c>
      <c r="BN73" s="6">
        <v>54</v>
      </c>
      <c r="BO73" s="6"/>
      <c r="BP73" s="6"/>
      <c r="BQ73" s="6">
        <v>75</v>
      </c>
      <c r="BR73" s="6">
        <v>43</v>
      </c>
      <c r="BS73" s="6"/>
      <c r="BT73" s="6"/>
      <c r="BU73" s="6">
        <v>62</v>
      </c>
      <c r="BV73" s="6">
        <v>30</v>
      </c>
      <c r="BW73" s="6">
        <v>78</v>
      </c>
      <c r="BX73" s="6">
        <v>71</v>
      </c>
      <c r="BY73" s="1"/>
      <c r="BZ73" s="96" t="s">
        <v>87</v>
      </c>
      <c r="CA73" s="96"/>
      <c r="CB73" s="6">
        <f>LARGE(Z73:AT73,5)</f>
        <v>109</v>
      </c>
      <c r="CC73" s="6">
        <f>LARGE(Z73:AT73,6)</f>
        <v>92</v>
      </c>
      <c r="CD73" s="6">
        <f>LARGE(Z73:AT73,7)</f>
        <v>77</v>
      </c>
      <c r="CE73" s="6">
        <f>LARGE(Z73:AT73,8)</f>
        <v>74</v>
      </c>
      <c r="CF73" s="6">
        <f>LARGE(Z73:AT73,9)</f>
        <v>72</v>
      </c>
      <c r="CG73" s="6">
        <f>LARGE(Z73:AT73,10)</f>
        <v>68</v>
      </c>
      <c r="CH73" s="6">
        <f>LARGE(Z73:AT73,11)</f>
        <v>62</v>
      </c>
      <c r="CI73" s="6">
        <f>LARGE(BB73:BX73,5)</f>
        <v>61</v>
      </c>
      <c r="CJ73" s="6">
        <f>LARGE(BB73:BX73,6)</f>
        <v>54</v>
      </c>
      <c r="CK73" s="6">
        <f>LARGE(BB73:BX73,7)</f>
        <v>43</v>
      </c>
      <c r="CL73" s="6">
        <f>LARGE(BB73:BX73,8)</f>
        <v>30</v>
      </c>
      <c r="CM73" s="6">
        <f>LARGE(BB73:BX73,9)</f>
        <v>0</v>
      </c>
      <c r="CN73" s="6">
        <f>LARGE(BB73:BX73,10)</f>
        <v>0</v>
      </c>
      <c r="CO73" s="6">
        <f>LARGE(BB73:BX73,11)</f>
        <v>0</v>
      </c>
      <c r="CP73" s="12"/>
      <c r="CQ73" s="6">
        <v>27</v>
      </c>
      <c r="CR73" s="13">
        <v>55</v>
      </c>
      <c r="CS73" s="113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9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s="100" customFormat="1" ht="18" customHeight="1">
      <c r="A74" s="42">
        <v>70</v>
      </c>
      <c r="B74" s="106" t="s">
        <v>126</v>
      </c>
      <c r="C74" s="94" t="s">
        <v>24</v>
      </c>
      <c r="D74" s="42">
        <v>3</v>
      </c>
      <c r="E74" s="52">
        <f>AVERAGE(F74:T74)</f>
        <v>90.53333333333333</v>
      </c>
      <c r="F74" s="42">
        <f>LARGE(Z74:AT74,1)</f>
        <v>122</v>
      </c>
      <c r="G74" s="42">
        <f>LARGE(Z74:AT74,2)</f>
        <v>118</v>
      </c>
      <c r="H74" s="42">
        <f>LARGE(Z74:AT74,3)</f>
        <v>112</v>
      </c>
      <c r="I74" s="42">
        <f>LARGE(Z74:AT74,4)</f>
        <v>92</v>
      </c>
      <c r="J74" s="42">
        <f>LARGE(BB74:BX74,1)</f>
        <v>83</v>
      </c>
      <c r="K74" s="42">
        <f>LARGE(BB74:BX74,2)</f>
        <v>80</v>
      </c>
      <c r="L74" s="42">
        <f>LARGE(BB74:BX74,3)</f>
        <v>68</v>
      </c>
      <c r="M74" s="42">
        <f>LARGE(BB74:BX74,4)</f>
        <v>64</v>
      </c>
      <c r="N74" s="42">
        <f>LARGE(CB74:EZ74,1)</f>
        <v>115</v>
      </c>
      <c r="O74" s="42">
        <f>LARGE(CB74:EZ74,2)</f>
        <v>96</v>
      </c>
      <c r="P74" s="42">
        <f>LARGE(CB74:EZ74,3)</f>
        <v>91</v>
      </c>
      <c r="Q74" s="42">
        <f>LARGE(CB74:EZ74,4)</f>
        <v>81</v>
      </c>
      <c r="R74" s="42">
        <f>LARGE(CB74:EZ74,5)</f>
        <v>79</v>
      </c>
      <c r="S74" s="42">
        <f>LARGE(CB74:EZ74,6)</f>
        <v>79</v>
      </c>
      <c r="T74" s="42">
        <f>LARGE(CB74:EZ74,7)</f>
        <v>78</v>
      </c>
      <c r="U74" s="52">
        <f>AVERAGE(AG74:AT74,BM74:BX74,CS74:EZ74)</f>
        <v>77.81818181818181</v>
      </c>
      <c r="V74" s="95">
        <f>COUNT(AG74:AT74,BM74:BX74,CS74:EZ74)</f>
        <v>22</v>
      </c>
      <c r="W74" s="6">
        <f>MAX(AG74:AT74,BM74:BX74,CS74:EZ74)</f>
        <v>122</v>
      </c>
      <c r="X74" s="6">
        <f>MIN(AG74:AT74,BM74:BX74,CS74:EZ74)</f>
        <v>46</v>
      </c>
      <c r="Y74" s="15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6">
        <v>81</v>
      </c>
      <c r="AH74" s="6">
        <v>55</v>
      </c>
      <c r="AI74" s="6">
        <v>92</v>
      </c>
      <c r="AJ74" s="6">
        <v>79</v>
      </c>
      <c r="AK74" s="6">
        <v>69</v>
      </c>
      <c r="AL74" s="6">
        <v>75</v>
      </c>
      <c r="AM74" s="6"/>
      <c r="AN74" s="6"/>
      <c r="AO74" s="6">
        <v>112</v>
      </c>
      <c r="AP74" s="6">
        <v>118</v>
      </c>
      <c r="AQ74" s="6">
        <v>122</v>
      </c>
      <c r="AR74" s="6">
        <v>57</v>
      </c>
      <c r="AS74" s="6"/>
      <c r="AT74" s="6"/>
      <c r="AU74" s="15"/>
      <c r="AV74" s="15"/>
      <c r="AW74" s="96">
        <f>AVERAGE(AG74:AT74,BM74:BX74)</f>
        <v>78.5</v>
      </c>
      <c r="AX74" s="1"/>
      <c r="AY74" s="1"/>
      <c r="AZ74" s="96">
        <f>AVERAGE(CS74:EZ74)</f>
        <v>76</v>
      </c>
      <c r="BA74" s="15"/>
      <c r="BB74" s="97">
        <v>0</v>
      </c>
      <c r="BC74" s="97">
        <v>0</v>
      </c>
      <c r="BD74" s="97">
        <v>0</v>
      </c>
      <c r="BE74" s="97">
        <v>0</v>
      </c>
      <c r="BF74" s="97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6">
        <v>68</v>
      </c>
      <c r="BN74" s="6">
        <v>55</v>
      </c>
      <c r="BO74" s="6"/>
      <c r="BP74" s="6"/>
      <c r="BQ74" s="6">
        <v>83</v>
      </c>
      <c r="BR74" s="6">
        <v>64</v>
      </c>
      <c r="BS74" s="6"/>
      <c r="BT74" s="6"/>
      <c r="BU74" s="6"/>
      <c r="BV74" s="6"/>
      <c r="BW74" s="6">
        <v>46</v>
      </c>
      <c r="BX74" s="6">
        <v>80</v>
      </c>
      <c r="BY74" s="1"/>
      <c r="BZ74" s="96" t="s">
        <v>88</v>
      </c>
      <c r="CA74" s="96"/>
      <c r="CB74" s="6">
        <f>LARGE(Z74:AT74,5)</f>
        <v>81</v>
      </c>
      <c r="CC74" s="6">
        <f>LARGE(Z74:AT74,6)</f>
        <v>79</v>
      </c>
      <c r="CD74" s="6">
        <f>LARGE(Z74:AT74,7)</f>
        <v>75</v>
      </c>
      <c r="CE74" s="6">
        <f>LARGE(Z74:AT74,8)</f>
        <v>69</v>
      </c>
      <c r="CF74" s="6">
        <f>LARGE(Z74:AT74,9)</f>
        <v>57</v>
      </c>
      <c r="CG74" s="6">
        <f>LARGE(Z74:AT74,10)</f>
        <v>55</v>
      </c>
      <c r="CH74" s="6">
        <f>LARGE(Z74:AT74,11)</f>
        <v>0</v>
      </c>
      <c r="CI74" s="6">
        <f>LARGE(BB74:BX74,5)</f>
        <v>55</v>
      </c>
      <c r="CJ74" s="6">
        <f>LARGE(BB74:BX74,6)</f>
        <v>46</v>
      </c>
      <c r="CK74" s="6">
        <f>LARGE(BB74:BX74,7)</f>
        <v>0</v>
      </c>
      <c r="CL74" s="6">
        <f>LARGE(BB74:BX74,8)</f>
        <v>0</v>
      </c>
      <c r="CM74" s="6">
        <f>LARGE(BB74:BX74,9)</f>
        <v>0</v>
      </c>
      <c r="CN74" s="6">
        <f>LARGE(BB74:BX74,10)</f>
        <v>0</v>
      </c>
      <c r="CO74" s="6">
        <f>LARGE(BB74:BX74,11)</f>
        <v>0</v>
      </c>
      <c r="CP74" s="12"/>
      <c r="CQ74" s="6">
        <v>79</v>
      </c>
      <c r="CR74" s="13">
        <v>96</v>
      </c>
      <c r="CS74" s="113">
        <v>51</v>
      </c>
      <c r="CT74" s="98">
        <v>54</v>
      </c>
      <c r="CU74" s="98">
        <v>115</v>
      </c>
      <c r="CV74" s="98">
        <v>91</v>
      </c>
      <c r="CW74" s="98">
        <v>78</v>
      </c>
      <c r="CX74" s="98">
        <v>67</v>
      </c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9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s="100" customFormat="1" ht="18" customHeight="1">
      <c r="A75" s="42">
        <v>71</v>
      </c>
      <c r="B75" s="106" t="s">
        <v>164</v>
      </c>
      <c r="C75" s="94" t="s">
        <v>59</v>
      </c>
      <c r="D75" s="42">
        <v>3</v>
      </c>
      <c r="E75" s="52">
        <f>AVERAGE(F75:T75)</f>
        <v>90.2</v>
      </c>
      <c r="F75" s="42">
        <f>LARGE(Z75:AT75,1)</f>
        <v>128</v>
      </c>
      <c r="G75" s="42">
        <f>LARGE(Z75:AT75,2)</f>
        <v>125</v>
      </c>
      <c r="H75" s="42">
        <f>LARGE(Z75:AT75,3)</f>
        <v>113</v>
      </c>
      <c r="I75" s="42">
        <f>LARGE(Z75:AT75,4)</f>
        <v>85</v>
      </c>
      <c r="J75" s="42">
        <f>LARGE(BB75:BX75,1)</f>
        <v>118</v>
      </c>
      <c r="K75" s="42">
        <f>LARGE(BB75:BX75,2)</f>
        <v>102</v>
      </c>
      <c r="L75" s="42">
        <f>LARGE(BB75:BX75,3)</f>
        <v>84</v>
      </c>
      <c r="M75" s="42">
        <f>LARGE(BB75:BX75,4)</f>
        <v>83</v>
      </c>
      <c r="N75" s="42">
        <f>LARGE(CB75:EZ75,1)</f>
        <v>85</v>
      </c>
      <c r="O75" s="42">
        <f>LARGE(CB75:EZ75,2)</f>
        <v>81</v>
      </c>
      <c r="P75" s="42">
        <f>LARGE(CB75:EZ75,3)</f>
        <v>80</v>
      </c>
      <c r="Q75" s="42">
        <f>LARGE(CB75:EZ75,4)</f>
        <v>79</v>
      </c>
      <c r="R75" s="42">
        <f>LARGE(CB75:EZ75,5)</f>
        <v>67</v>
      </c>
      <c r="S75" s="42">
        <f>LARGE(CB75:EZ75,6)</f>
        <v>66</v>
      </c>
      <c r="T75" s="42">
        <f>LARGE(CB75:EZ75,7)</f>
        <v>57</v>
      </c>
      <c r="U75" s="52">
        <f>AVERAGE(AG75:AT75,BM75:BX75,CS75:EZ75)</f>
        <v>79.94444444444444</v>
      </c>
      <c r="V75" s="95">
        <f>COUNT(AG75:AT75,BM75:BX75,CS75:EZ75)</f>
        <v>18</v>
      </c>
      <c r="W75" s="6">
        <f>MAX(AG75:AT75,BM75:BX75,CS75:EZ75)</f>
        <v>128</v>
      </c>
      <c r="X75" s="6">
        <f>MIN(AG75:AT75,BM75:BX75,CS75:EZ75)</f>
        <v>40</v>
      </c>
      <c r="Y75" s="15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6"/>
      <c r="AH75" s="6"/>
      <c r="AI75" s="6"/>
      <c r="AJ75" s="6"/>
      <c r="AK75" s="6">
        <v>67</v>
      </c>
      <c r="AL75" s="6">
        <v>85</v>
      </c>
      <c r="AM75" s="6">
        <v>85</v>
      </c>
      <c r="AN75" s="6">
        <v>125</v>
      </c>
      <c r="AO75" s="6">
        <v>54</v>
      </c>
      <c r="AP75" s="6">
        <v>113</v>
      </c>
      <c r="AQ75" s="6">
        <v>128</v>
      </c>
      <c r="AR75" s="6">
        <v>57</v>
      </c>
      <c r="AS75" s="6"/>
      <c r="AT75" s="6"/>
      <c r="AU75" s="15"/>
      <c r="AV75" s="15"/>
      <c r="AW75" s="96">
        <f>AVERAGE(AG75:AT75,BM75:BX75)</f>
        <v>80</v>
      </c>
      <c r="AX75" s="1"/>
      <c r="AY75" s="1"/>
      <c r="AZ75" s="96">
        <f>AVERAGE(CS75:EZ75)</f>
        <v>79.5</v>
      </c>
      <c r="BA75" s="15"/>
      <c r="BB75" s="97">
        <v>0</v>
      </c>
      <c r="BC75" s="97">
        <v>0</v>
      </c>
      <c r="BD75" s="97">
        <v>0</v>
      </c>
      <c r="BE75" s="97">
        <v>0</v>
      </c>
      <c r="BF75" s="97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6">
        <v>118</v>
      </c>
      <c r="BN75" s="6">
        <v>45</v>
      </c>
      <c r="BO75" s="6"/>
      <c r="BP75" s="6"/>
      <c r="BQ75" s="6">
        <v>50</v>
      </c>
      <c r="BR75" s="6">
        <v>83</v>
      </c>
      <c r="BS75" s="6"/>
      <c r="BT75" s="6"/>
      <c r="BU75" s="6">
        <v>84</v>
      </c>
      <c r="BV75" s="6">
        <v>40</v>
      </c>
      <c r="BW75" s="6">
        <v>44</v>
      </c>
      <c r="BX75" s="6">
        <v>102</v>
      </c>
      <c r="BY75" s="1"/>
      <c r="BZ75" s="96" t="s">
        <v>88</v>
      </c>
      <c r="CA75" s="96"/>
      <c r="CB75" s="6">
        <f>LARGE(Z75:AT75,5)</f>
        <v>85</v>
      </c>
      <c r="CC75" s="6">
        <f>LARGE(Z75:AT75,6)</f>
        <v>67</v>
      </c>
      <c r="CD75" s="6">
        <f>LARGE(Z75:AT75,7)</f>
        <v>57</v>
      </c>
      <c r="CE75" s="6">
        <f>LARGE(Z75:AT75,8)</f>
        <v>54</v>
      </c>
      <c r="CF75" s="6">
        <f>LARGE(Z75:AT75,9)</f>
        <v>0</v>
      </c>
      <c r="CG75" s="6">
        <f>LARGE(Z75:AT75,10)</f>
        <v>0</v>
      </c>
      <c r="CH75" s="6">
        <f>LARGE(Z75:AT75,11)</f>
        <v>0</v>
      </c>
      <c r="CI75" s="6">
        <f>LARGE(BB75:BX75,5)</f>
        <v>50</v>
      </c>
      <c r="CJ75" s="6">
        <f>LARGE(BB75:BX75,6)</f>
        <v>45</v>
      </c>
      <c r="CK75" s="6">
        <f>LARGE(BB75:BX75,7)</f>
        <v>44</v>
      </c>
      <c r="CL75" s="6">
        <f>LARGE(BB75:BX75,8)</f>
        <v>40</v>
      </c>
      <c r="CM75" s="6">
        <f>LARGE(BB75:BX75,9)</f>
        <v>0</v>
      </c>
      <c r="CN75" s="6">
        <f>LARGE(BB75:BX75,10)</f>
        <v>0</v>
      </c>
      <c r="CO75" s="6">
        <f>LARGE(BB75:BX75,11)</f>
        <v>0</v>
      </c>
      <c r="CP75" s="12"/>
      <c r="CQ75" s="6">
        <v>66</v>
      </c>
      <c r="CR75" s="13">
        <v>81</v>
      </c>
      <c r="CS75" s="114">
        <v>79</v>
      </c>
      <c r="CT75" s="6">
        <v>80</v>
      </c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13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s="100" customFormat="1" ht="18" customHeight="1">
      <c r="A76" s="42">
        <v>72</v>
      </c>
      <c r="B76" s="106" t="s">
        <v>57</v>
      </c>
      <c r="C76" s="94" t="s">
        <v>60</v>
      </c>
      <c r="D76" s="42">
        <v>3</v>
      </c>
      <c r="E76" s="52">
        <f>AVERAGE(F76:T76)</f>
        <v>88.46666666666667</v>
      </c>
      <c r="F76" s="42">
        <f>LARGE(Z76:AT76,1)</f>
        <v>129</v>
      </c>
      <c r="G76" s="42">
        <f>LARGE(Z76:AT76,2)</f>
        <v>110</v>
      </c>
      <c r="H76" s="42">
        <f>LARGE(Z76:AT76,3)</f>
        <v>99</v>
      </c>
      <c r="I76" s="42">
        <f>LARGE(Z76:AT76,4)</f>
        <v>95</v>
      </c>
      <c r="J76" s="42">
        <f>LARGE(BB76:BX76,1)</f>
        <v>117</v>
      </c>
      <c r="K76" s="42">
        <f>LARGE(BB76:BX76,2)</f>
        <v>91</v>
      </c>
      <c r="L76" s="42">
        <f>LARGE(BB76:BX76,3)</f>
        <v>74</v>
      </c>
      <c r="M76" s="42">
        <f>LARGE(BB76:BX76,4)</f>
        <v>70</v>
      </c>
      <c r="N76" s="42">
        <f>LARGE(CB76:EZ76,1)</f>
        <v>90</v>
      </c>
      <c r="O76" s="42">
        <f>LARGE(CB76:EZ76,2)</f>
        <v>85</v>
      </c>
      <c r="P76" s="42">
        <f>LARGE(CB76:EZ76,3)</f>
        <v>80</v>
      </c>
      <c r="Q76" s="42">
        <f>LARGE(CB76:EZ76,4)</f>
        <v>76</v>
      </c>
      <c r="R76" s="42">
        <f>LARGE(CB76:EZ76,5)</f>
        <v>73</v>
      </c>
      <c r="S76" s="42">
        <f>LARGE(CB76:EZ76,6)</f>
        <v>71</v>
      </c>
      <c r="T76" s="42">
        <f>LARGE(CB76:EZ76,7)</f>
        <v>67</v>
      </c>
      <c r="U76" s="52">
        <f>AVERAGE(AG76:AT76,BM76:BX76,CS76:EZ76)</f>
        <v>69.77272727272727</v>
      </c>
      <c r="V76" s="95">
        <f>COUNT(AG76:AT76,BM76:BX76,CS76:EZ76)</f>
        <v>22</v>
      </c>
      <c r="W76" s="6">
        <f>MAX(AG76:AT76,BM76:BX76,CS76:EZ76)</f>
        <v>129</v>
      </c>
      <c r="X76" s="6">
        <f>MIN(AG76:AT76,BM76:BX76,CS76:EZ76)</f>
        <v>17</v>
      </c>
      <c r="Y76" s="15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6">
        <v>61</v>
      </c>
      <c r="AH76" s="6">
        <v>67</v>
      </c>
      <c r="AI76" s="6">
        <v>110</v>
      </c>
      <c r="AJ76" s="6">
        <v>99</v>
      </c>
      <c r="AK76" s="6">
        <v>33</v>
      </c>
      <c r="AL76" s="6">
        <v>71</v>
      </c>
      <c r="AM76" s="6">
        <v>76</v>
      </c>
      <c r="AN76" s="6">
        <v>95</v>
      </c>
      <c r="AO76" s="6"/>
      <c r="AP76" s="6"/>
      <c r="AQ76" s="6"/>
      <c r="AR76" s="6"/>
      <c r="AS76" s="6">
        <v>129</v>
      </c>
      <c r="AT76" s="6">
        <v>85</v>
      </c>
      <c r="AU76" s="15"/>
      <c r="AV76" s="15"/>
      <c r="AW76" s="96">
        <f>AVERAGE(AG76:AT76,BM76:BX76)</f>
        <v>71.9</v>
      </c>
      <c r="AX76" s="1"/>
      <c r="AY76" s="1"/>
      <c r="AZ76" s="96">
        <f>AVERAGE(CS76:EZ76)</f>
        <v>48.5</v>
      </c>
      <c r="BA76" s="15"/>
      <c r="BB76" s="97">
        <v>0</v>
      </c>
      <c r="BC76" s="97">
        <v>0</v>
      </c>
      <c r="BD76" s="97">
        <v>0</v>
      </c>
      <c r="BE76" s="97">
        <v>0</v>
      </c>
      <c r="BF76" s="97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6">
        <v>91</v>
      </c>
      <c r="BN76" s="6">
        <v>40</v>
      </c>
      <c r="BO76" s="6">
        <v>65</v>
      </c>
      <c r="BP76" s="6">
        <v>117</v>
      </c>
      <c r="BQ76" s="6">
        <v>17</v>
      </c>
      <c r="BR76" s="6">
        <v>62</v>
      </c>
      <c r="BS76" s="6"/>
      <c r="BT76" s="6"/>
      <c r="BU76" s="6">
        <v>70</v>
      </c>
      <c r="BV76" s="6">
        <v>24</v>
      </c>
      <c r="BW76" s="6">
        <v>52</v>
      </c>
      <c r="BX76" s="6">
        <v>74</v>
      </c>
      <c r="BY76" s="1"/>
      <c r="BZ76" s="96" t="s">
        <v>87</v>
      </c>
      <c r="CA76" s="96"/>
      <c r="CB76" s="6">
        <f>LARGE(Z76:AT76,5)</f>
        <v>85</v>
      </c>
      <c r="CC76" s="6">
        <f>LARGE(Z76:AT76,6)</f>
        <v>76</v>
      </c>
      <c r="CD76" s="6">
        <f>LARGE(Z76:AT76,7)</f>
        <v>71</v>
      </c>
      <c r="CE76" s="6">
        <f>LARGE(Z76:AT76,8)</f>
        <v>67</v>
      </c>
      <c r="CF76" s="6">
        <f>LARGE(Z76:AT76,9)</f>
        <v>61</v>
      </c>
      <c r="CG76" s="6">
        <f>LARGE(Z76:AT76,10)</f>
        <v>33</v>
      </c>
      <c r="CH76" s="6">
        <f>LARGE(Z76:AT76,11)</f>
        <v>0</v>
      </c>
      <c r="CI76" s="6">
        <f>LARGE(BB76:BX76,5)</f>
        <v>65</v>
      </c>
      <c r="CJ76" s="6">
        <f>LARGE(BB76:BX76,6)</f>
        <v>62</v>
      </c>
      <c r="CK76" s="6">
        <f>LARGE(BB76:BX76,7)</f>
        <v>52</v>
      </c>
      <c r="CL76" s="6">
        <f>LARGE(BB76:BX76,8)</f>
        <v>40</v>
      </c>
      <c r="CM76" s="6">
        <f>LARGE(BB76:BX76,9)</f>
        <v>24</v>
      </c>
      <c r="CN76" s="6">
        <f>LARGE(BB76:BX76,10)</f>
        <v>17</v>
      </c>
      <c r="CO76" s="6">
        <f>LARGE(BB76:BX76,11)</f>
        <v>0</v>
      </c>
      <c r="CP76" s="12"/>
      <c r="CQ76" s="6">
        <v>90</v>
      </c>
      <c r="CR76" s="13">
        <v>73</v>
      </c>
      <c r="CS76" s="113">
        <v>80</v>
      </c>
      <c r="CT76" s="98">
        <v>17</v>
      </c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9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s="100" customFormat="1" ht="18" customHeight="1">
      <c r="A77" s="42">
        <v>73</v>
      </c>
      <c r="B77" s="106" t="s">
        <v>52</v>
      </c>
      <c r="C77" s="94" t="s">
        <v>60</v>
      </c>
      <c r="D77" s="42">
        <v>3</v>
      </c>
      <c r="E77" s="52">
        <f>AVERAGE(F77:T77)</f>
        <v>83.93333333333334</v>
      </c>
      <c r="F77" s="42">
        <f>LARGE(Z77:AT77,1)</f>
        <v>122</v>
      </c>
      <c r="G77" s="42">
        <f>LARGE(Z77:AT77,2)</f>
        <v>96</v>
      </c>
      <c r="H77" s="42">
        <f>LARGE(Z77:AT77,3)</f>
        <v>79</v>
      </c>
      <c r="I77" s="42">
        <f>LARGE(Z77:AT77,4)</f>
        <v>67</v>
      </c>
      <c r="J77" s="42">
        <f>LARGE(BB77:BX77,1)</f>
        <v>112</v>
      </c>
      <c r="K77" s="42">
        <f>LARGE(BB77:BX77,2)</f>
        <v>105</v>
      </c>
      <c r="L77" s="42">
        <f>LARGE(BB77:BX77,3)</f>
        <v>98</v>
      </c>
      <c r="M77" s="42">
        <f>LARGE(BB77:BX77,4)</f>
        <v>88</v>
      </c>
      <c r="N77" s="42">
        <f>LARGE(CB77:EZ77,1)</f>
        <v>85</v>
      </c>
      <c r="O77" s="42">
        <f>LARGE(CB77:EZ77,2)</f>
        <v>78</v>
      </c>
      <c r="P77" s="42">
        <f>LARGE(CB77:EZ77,3)</f>
        <v>73</v>
      </c>
      <c r="Q77" s="42">
        <f>LARGE(CB77:EZ77,4)</f>
        <v>70</v>
      </c>
      <c r="R77" s="42">
        <f>LARGE(CB77:EZ77,5)</f>
        <v>67</v>
      </c>
      <c r="S77" s="42">
        <f>LARGE(CB77:EZ77,6)</f>
        <v>63</v>
      </c>
      <c r="T77" s="42">
        <f>LARGE(CB77:EZ77,7)</f>
        <v>56</v>
      </c>
      <c r="U77" s="52">
        <f>AVERAGE(AG77:AT77,BM77:BX77,CS77:EZ77)</f>
        <v>76.94444444444444</v>
      </c>
      <c r="V77" s="95">
        <f>COUNT(AG77:AT77,BM77:BX77,CS77:EZ77)</f>
        <v>18</v>
      </c>
      <c r="W77" s="6">
        <f>MAX(AG77:AT77,BM77:BX77,CS77:EZ77)</f>
        <v>122</v>
      </c>
      <c r="X77" s="6">
        <f>MIN(AG77:AT77,BM77:BX77,CS77:EZ77)</f>
        <v>47</v>
      </c>
      <c r="Y77" s="15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6">
        <v>52</v>
      </c>
      <c r="AH77" s="6">
        <v>54</v>
      </c>
      <c r="AI77" s="6"/>
      <c r="AJ77" s="6"/>
      <c r="AK77" s="6">
        <v>79</v>
      </c>
      <c r="AL77" s="6">
        <v>96</v>
      </c>
      <c r="AM77" s="6">
        <v>67</v>
      </c>
      <c r="AN77" s="6">
        <v>47</v>
      </c>
      <c r="AO77" s="6"/>
      <c r="AP77" s="6"/>
      <c r="AQ77" s="6"/>
      <c r="AR77" s="6"/>
      <c r="AS77" s="6">
        <v>67</v>
      </c>
      <c r="AT77" s="6">
        <v>122</v>
      </c>
      <c r="AU77" s="15"/>
      <c r="AV77" s="15"/>
      <c r="AW77" s="96">
        <f>AVERAGE(AG77:AT77,BM77:BX77)</f>
        <v>76.94444444444444</v>
      </c>
      <c r="AX77" s="1"/>
      <c r="AY77" s="1"/>
      <c r="AZ77" s="96" t="e">
        <f>AVERAGE(CS77:EZ77)</f>
        <v>#DIV/0!</v>
      </c>
      <c r="BA77" s="15"/>
      <c r="BB77" s="97">
        <v>0</v>
      </c>
      <c r="BC77" s="97">
        <v>0</v>
      </c>
      <c r="BD77" s="97">
        <v>0</v>
      </c>
      <c r="BE77" s="97">
        <v>0</v>
      </c>
      <c r="BF77" s="97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6">
        <v>98</v>
      </c>
      <c r="BN77" s="6">
        <v>70</v>
      </c>
      <c r="BO77" s="6">
        <v>85</v>
      </c>
      <c r="BP77" s="6">
        <v>63</v>
      </c>
      <c r="BQ77" s="6">
        <v>105</v>
      </c>
      <c r="BR77" s="6">
        <v>88</v>
      </c>
      <c r="BS77" s="6"/>
      <c r="BT77" s="6"/>
      <c r="BU77" s="6">
        <v>112</v>
      </c>
      <c r="BV77" s="6">
        <v>51</v>
      </c>
      <c r="BW77" s="6">
        <v>56</v>
      </c>
      <c r="BX77" s="6">
        <v>73</v>
      </c>
      <c r="BY77" s="1"/>
      <c r="BZ77" s="96" t="s">
        <v>87</v>
      </c>
      <c r="CA77" s="96"/>
      <c r="CB77" s="6">
        <f>LARGE(Z77:AT77,5)</f>
        <v>67</v>
      </c>
      <c r="CC77" s="6">
        <f>LARGE(Z77:AT77,6)</f>
        <v>54</v>
      </c>
      <c r="CD77" s="6">
        <f>LARGE(Z77:AT77,7)</f>
        <v>52</v>
      </c>
      <c r="CE77" s="6">
        <f>LARGE(Z77:AT77,8)</f>
        <v>47</v>
      </c>
      <c r="CF77" s="6">
        <f>LARGE(Z77:AT77,9)</f>
        <v>0</v>
      </c>
      <c r="CG77" s="6">
        <f>LARGE(Z77:AT77,10)</f>
        <v>0</v>
      </c>
      <c r="CH77" s="6">
        <f>LARGE(Z77:AT77,11)</f>
        <v>0</v>
      </c>
      <c r="CI77" s="6">
        <f>LARGE(BB77:BX77,5)</f>
        <v>85</v>
      </c>
      <c r="CJ77" s="6">
        <f>LARGE(BB77:BX77,6)</f>
        <v>73</v>
      </c>
      <c r="CK77" s="6">
        <f>LARGE(BB77:BX77,7)</f>
        <v>70</v>
      </c>
      <c r="CL77" s="6">
        <f>LARGE(BB77:BX77,8)</f>
        <v>63</v>
      </c>
      <c r="CM77" s="6">
        <f>LARGE(BB77:BX77,9)</f>
        <v>56</v>
      </c>
      <c r="CN77" s="6">
        <f>LARGE(BB77:BX77,10)</f>
        <v>51</v>
      </c>
      <c r="CO77" s="6">
        <f>LARGE(BB77:BX77,11)</f>
        <v>0</v>
      </c>
      <c r="CP77" s="12"/>
      <c r="CQ77" s="6">
        <v>47</v>
      </c>
      <c r="CR77" s="13">
        <v>78</v>
      </c>
      <c r="CS77" s="113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9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s="100" customFormat="1" ht="18" customHeight="1">
      <c r="A78" s="42">
        <v>74</v>
      </c>
      <c r="B78" s="106" t="s">
        <v>123</v>
      </c>
      <c r="C78" s="94" t="s">
        <v>104</v>
      </c>
      <c r="D78" s="42">
        <v>3</v>
      </c>
      <c r="E78" s="52">
        <f>AVERAGE(F78:T78)</f>
        <v>82.86666666666666</v>
      </c>
      <c r="F78" s="42">
        <f>LARGE(Z78:AT78,1)</f>
        <v>103</v>
      </c>
      <c r="G78" s="42">
        <f>LARGE(Z78:AT78,2)</f>
        <v>100</v>
      </c>
      <c r="H78" s="42">
        <f>LARGE(Z78:AT78,3)</f>
        <v>97</v>
      </c>
      <c r="I78" s="42">
        <f>LARGE(Z78:AT78,4)</f>
        <v>84</v>
      </c>
      <c r="J78" s="42">
        <f>LARGE(BB78:BX78,1)</f>
        <v>98</v>
      </c>
      <c r="K78" s="42">
        <f>LARGE(BB78:BX78,2)</f>
        <v>62</v>
      </c>
      <c r="L78" s="42">
        <f>LARGE(BB78:BX78,3)</f>
        <v>61</v>
      </c>
      <c r="M78" s="42">
        <f>LARGE(BB78:BX78,4)</f>
        <v>42</v>
      </c>
      <c r="N78" s="42">
        <f>LARGE(CB78:EZ78,1)</f>
        <v>111</v>
      </c>
      <c r="O78" s="42">
        <f>LARGE(CB78:EZ78,2)</f>
        <v>101</v>
      </c>
      <c r="P78" s="42">
        <f>LARGE(CB78:EZ78,3)</f>
        <v>80</v>
      </c>
      <c r="Q78" s="42">
        <f>LARGE(CB78:EZ78,4)</f>
        <v>78</v>
      </c>
      <c r="R78" s="42">
        <f>LARGE(CB78:EZ78,5)</f>
        <v>78</v>
      </c>
      <c r="S78" s="42">
        <f>LARGE(CB78:EZ78,6)</f>
        <v>74</v>
      </c>
      <c r="T78" s="42">
        <f>LARGE(CB78:EZ78,7)</f>
        <v>74</v>
      </c>
      <c r="U78" s="52">
        <f>AVERAGE(AG78:AT78,BM78:BX78,CS78:EZ78)</f>
        <v>73.88888888888889</v>
      </c>
      <c r="V78" s="95">
        <f>COUNT(AG78:AT78,BM78:BX78,CS78:EZ78)</f>
        <v>18</v>
      </c>
      <c r="W78" s="6">
        <f>MAX(AG78:AT78,BM78:BX78,CS78:EZ78)</f>
        <v>111</v>
      </c>
      <c r="X78" s="6">
        <f>MIN(AG78:AT78,BM78:BX78,CS78:EZ78)</f>
        <v>39</v>
      </c>
      <c r="Y78" s="15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6">
        <v>74</v>
      </c>
      <c r="AH78" s="6">
        <v>84</v>
      </c>
      <c r="AI78" s="6">
        <v>55</v>
      </c>
      <c r="AJ78" s="6">
        <v>78</v>
      </c>
      <c r="AK78" s="6"/>
      <c r="AL78" s="6"/>
      <c r="AM78" s="6"/>
      <c r="AN78" s="6"/>
      <c r="AO78" s="6"/>
      <c r="AP78" s="6"/>
      <c r="AQ78" s="6">
        <v>100</v>
      </c>
      <c r="AR78" s="6">
        <v>54</v>
      </c>
      <c r="AS78" s="6">
        <v>97</v>
      </c>
      <c r="AT78" s="6">
        <v>103</v>
      </c>
      <c r="AU78" s="15"/>
      <c r="AV78" s="15"/>
      <c r="AW78" s="96">
        <f>AVERAGE(AG78:AT78,BM78:BX78)</f>
        <v>75.66666666666667</v>
      </c>
      <c r="AX78" s="1"/>
      <c r="AY78" s="1"/>
      <c r="AZ78" s="96">
        <f>AVERAGE(CS78:EZ78)</f>
        <v>70.33333333333333</v>
      </c>
      <c r="BA78" s="15"/>
      <c r="BB78" s="97">
        <v>0</v>
      </c>
      <c r="BC78" s="97">
        <v>0</v>
      </c>
      <c r="BD78" s="97">
        <v>0</v>
      </c>
      <c r="BE78" s="97">
        <v>0</v>
      </c>
      <c r="BF78" s="97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6">
        <v>98</v>
      </c>
      <c r="BN78" s="6">
        <v>62</v>
      </c>
      <c r="BO78" s="6">
        <v>61</v>
      </c>
      <c r="BP78" s="6">
        <v>42</v>
      </c>
      <c r="BQ78" s="6"/>
      <c r="BR78" s="6"/>
      <c r="BS78" s="6"/>
      <c r="BT78" s="6"/>
      <c r="BU78" s="6"/>
      <c r="BV78" s="6"/>
      <c r="BW78" s="6"/>
      <c r="BX78" s="6"/>
      <c r="BY78" s="1"/>
      <c r="BZ78" s="96" t="s">
        <v>88</v>
      </c>
      <c r="CA78" s="96"/>
      <c r="CB78" s="6">
        <f>LARGE(Z78:AT78,5)</f>
        <v>78</v>
      </c>
      <c r="CC78" s="6">
        <f>LARGE(Z78:AT78,6)</f>
        <v>74</v>
      </c>
      <c r="CD78" s="6">
        <f>LARGE(Z78:AT78,7)</f>
        <v>55</v>
      </c>
      <c r="CE78" s="6">
        <f>LARGE(Z78:AT78,8)</f>
        <v>54</v>
      </c>
      <c r="CF78" s="6">
        <f>LARGE(Z78:AT78,9)</f>
        <v>0</v>
      </c>
      <c r="CG78" s="6">
        <f>LARGE(Z78:AT78,10)</f>
        <v>0</v>
      </c>
      <c r="CH78" s="6">
        <f>LARGE(Z78:AT78,11)</f>
        <v>0</v>
      </c>
      <c r="CI78" s="6">
        <f>LARGE(BB78:BX78,5)</f>
        <v>0</v>
      </c>
      <c r="CJ78" s="6">
        <f>LARGE(BB78:BX78,6)</f>
        <v>0</v>
      </c>
      <c r="CK78" s="6">
        <f>LARGE(BB78:BX78,7)</f>
        <v>0</v>
      </c>
      <c r="CL78" s="6">
        <f>LARGE(BB78:BX78,8)</f>
        <v>0</v>
      </c>
      <c r="CM78" s="6">
        <f>LARGE(BB78:BX78,9)</f>
        <v>0</v>
      </c>
      <c r="CN78" s="6">
        <f>LARGE(BB78:BX78,10)</f>
        <v>0</v>
      </c>
      <c r="CO78" s="6">
        <f>LARGE(BB78:BX78,11)</f>
        <v>0</v>
      </c>
      <c r="CP78" s="12"/>
      <c r="CQ78" s="6">
        <v>101</v>
      </c>
      <c r="CR78" s="13">
        <v>74</v>
      </c>
      <c r="CS78" s="114">
        <v>78</v>
      </c>
      <c r="CT78" s="6">
        <v>111</v>
      </c>
      <c r="CU78" s="6">
        <v>57</v>
      </c>
      <c r="CV78" s="6">
        <v>57</v>
      </c>
      <c r="CW78" s="6">
        <v>39</v>
      </c>
      <c r="CX78" s="6">
        <v>80</v>
      </c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13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s="100" customFormat="1" ht="18" customHeight="1">
      <c r="A79" s="42">
        <v>75</v>
      </c>
      <c r="B79" s="106" t="s">
        <v>91</v>
      </c>
      <c r="C79" s="94" t="s">
        <v>59</v>
      </c>
      <c r="D79" s="42">
        <v>3</v>
      </c>
      <c r="E79" s="52">
        <f>AVERAGE(F79:T79)</f>
        <v>82.4</v>
      </c>
      <c r="F79" s="42">
        <f>LARGE(Z79:AT79,1)</f>
        <v>131</v>
      </c>
      <c r="G79" s="42">
        <f>LARGE(Z79:AT79,2)</f>
        <v>129</v>
      </c>
      <c r="H79" s="42">
        <f>LARGE(Z79:AT79,3)</f>
        <v>85</v>
      </c>
      <c r="I79" s="42">
        <f>LARGE(Z79:AT79,4)</f>
        <v>85</v>
      </c>
      <c r="J79" s="42">
        <f>LARGE(BB79:BX79,1)</f>
        <v>98</v>
      </c>
      <c r="K79" s="42">
        <f>LARGE(BB79:BX79,2)</f>
        <v>90</v>
      </c>
      <c r="L79" s="42">
        <f>LARGE(BB79:BX79,3)</f>
        <v>68</v>
      </c>
      <c r="M79" s="42">
        <f>LARGE(BB79:BX79,4)</f>
        <v>49</v>
      </c>
      <c r="N79" s="42">
        <f>LARGE(CB79:EZ79,1)</f>
        <v>82</v>
      </c>
      <c r="O79" s="42">
        <f>LARGE(CB79:EZ79,2)</f>
        <v>78</v>
      </c>
      <c r="P79" s="42">
        <f>LARGE(CB79:EZ79,3)</f>
        <v>75</v>
      </c>
      <c r="Q79" s="42">
        <f>LARGE(CB79:EZ79,4)</f>
        <v>71</v>
      </c>
      <c r="R79" s="42">
        <f>LARGE(CB79:EZ79,5)</f>
        <v>70</v>
      </c>
      <c r="S79" s="42">
        <f>LARGE(CB79:EZ79,6)</f>
        <v>65</v>
      </c>
      <c r="T79" s="42">
        <f>LARGE(CB79:EZ79,7)</f>
        <v>60</v>
      </c>
      <c r="U79" s="52">
        <f>AVERAGE(AG79:AT79,BM79:BX79,CS79:EZ79)</f>
        <v>73.38888888888889</v>
      </c>
      <c r="V79" s="95">
        <f>COUNT(AG79:AT79,BM79:BX79,CS79:EZ79)</f>
        <v>18</v>
      </c>
      <c r="W79" s="6">
        <f>MAX(AG79:AT79,BM79:BX79,CS79:EZ79)</f>
        <v>131</v>
      </c>
      <c r="X79" s="6">
        <f>MIN(AG79:AT79,BM79:BX79,CS79:EZ79)</f>
        <v>30</v>
      </c>
      <c r="Y79" s="15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6">
        <v>131</v>
      </c>
      <c r="AH79" s="6">
        <v>71</v>
      </c>
      <c r="AI79" s="6"/>
      <c r="AJ79" s="6"/>
      <c r="AK79" s="6">
        <v>85</v>
      </c>
      <c r="AL79" s="6">
        <v>30</v>
      </c>
      <c r="AM79" s="6">
        <v>85</v>
      </c>
      <c r="AN79" s="6">
        <v>75</v>
      </c>
      <c r="AO79" s="6"/>
      <c r="AP79" s="6"/>
      <c r="AQ79" s="6"/>
      <c r="AR79" s="6"/>
      <c r="AS79" s="6">
        <v>70</v>
      </c>
      <c r="AT79" s="6">
        <v>129</v>
      </c>
      <c r="AU79" s="15"/>
      <c r="AV79" s="15"/>
      <c r="AW79" s="96">
        <f>AVERAGE(AG79:AT79,BM79:BX79)</f>
        <v>75.78571428571429</v>
      </c>
      <c r="AX79" s="1"/>
      <c r="AY79" s="1"/>
      <c r="AZ79" s="96">
        <f>AVERAGE(CS79:EZ79)</f>
        <v>65</v>
      </c>
      <c r="BA79" s="15"/>
      <c r="BB79" s="97">
        <v>0</v>
      </c>
      <c r="BC79" s="97">
        <v>0</v>
      </c>
      <c r="BD79" s="97">
        <v>0</v>
      </c>
      <c r="BE79" s="97">
        <v>0</v>
      </c>
      <c r="BF79" s="97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6">
        <v>68</v>
      </c>
      <c r="BN79" s="6">
        <v>90</v>
      </c>
      <c r="BO79" s="6">
        <v>98</v>
      </c>
      <c r="BP79" s="6">
        <v>34</v>
      </c>
      <c r="BQ79" s="6">
        <v>46</v>
      </c>
      <c r="BR79" s="6">
        <v>49</v>
      </c>
      <c r="BS79" s="6"/>
      <c r="BT79" s="6"/>
      <c r="BU79" s="6"/>
      <c r="BV79" s="6"/>
      <c r="BW79" s="6"/>
      <c r="BX79" s="6"/>
      <c r="BY79" s="1"/>
      <c r="BZ79" s="96" t="s">
        <v>87</v>
      </c>
      <c r="CA79" s="96"/>
      <c r="CB79" s="6">
        <f>LARGE(Z79:AT79,5)</f>
        <v>75</v>
      </c>
      <c r="CC79" s="6">
        <f>LARGE(Z79:AT79,6)</f>
        <v>71</v>
      </c>
      <c r="CD79" s="6">
        <f>LARGE(Z79:AT79,7)</f>
        <v>70</v>
      </c>
      <c r="CE79" s="6">
        <f>LARGE(Z79:AT79,8)</f>
        <v>30</v>
      </c>
      <c r="CF79" s="6">
        <f>LARGE(Z79:AT79,9)</f>
        <v>0</v>
      </c>
      <c r="CG79" s="6">
        <f>LARGE(Z79:AT79,10)</f>
        <v>0</v>
      </c>
      <c r="CH79" s="6">
        <f>LARGE(Z79:AT79,11)</f>
        <v>0</v>
      </c>
      <c r="CI79" s="6">
        <f>LARGE(BB79:BX79,5)</f>
        <v>46</v>
      </c>
      <c r="CJ79" s="6">
        <f>LARGE(BB79:BX79,6)</f>
        <v>34</v>
      </c>
      <c r="CK79" s="6">
        <f>LARGE(BB79:BX79,7)</f>
        <v>0</v>
      </c>
      <c r="CL79" s="6">
        <f>LARGE(BB79:BX79,8)</f>
        <v>0</v>
      </c>
      <c r="CM79" s="6">
        <f>LARGE(BB79:BX79,9)</f>
        <v>0</v>
      </c>
      <c r="CN79" s="6">
        <f>LARGE(BB79:BX79,10)</f>
        <v>0</v>
      </c>
      <c r="CO79" s="6">
        <f>LARGE(BB79:BX79,11)</f>
        <v>0</v>
      </c>
      <c r="CP79" s="12"/>
      <c r="CQ79" s="6">
        <v>19</v>
      </c>
      <c r="CR79" s="13">
        <v>60</v>
      </c>
      <c r="CS79" s="113">
        <v>65</v>
      </c>
      <c r="CT79" s="98">
        <v>78</v>
      </c>
      <c r="CU79" s="98">
        <v>35</v>
      </c>
      <c r="CV79" s="98">
        <v>82</v>
      </c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9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s="100" customFormat="1" ht="18" customHeight="1">
      <c r="A80" s="42">
        <v>76</v>
      </c>
      <c r="B80" s="106" t="s">
        <v>48</v>
      </c>
      <c r="C80" s="94" t="s">
        <v>89</v>
      </c>
      <c r="D80" s="42">
        <v>3</v>
      </c>
      <c r="E80" s="52">
        <f>AVERAGE(F80:T80)</f>
        <v>82.26666666666667</v>
      </c>
      <c r="F80" s="42">
        <f>LARGE(Z80:AT80,1)</f>
        <v>130</v>
      </c>
      <c r="G80" s="42">
        <f>LARGE(Z80:AT80,2)</f>
        <v>100</v>
      </c>
      <c r="H80" s="42">
        <f>LARGE(Z80:AT80,3)</f>
        <v>90</v>
      </c>
      <c r="I80" s="42">
        <f>LARGE(Z80:AT80,4)</f>
        <v>76</v>
      </c>
      <c r="J80" s="42">
        <f>LARGE(BB80:BX80,1)</f>
        <v>81</v>
      </c>
      <c r="K80" s="42">
        <f>LARGE(BB80:BX80,2)</f>
        <v>76</v>
      </c>
      <c r="L80" s="42">
        <f>LARGE(BB80:BX80,3)</f>
        <v>65</v>
      </c>
      <c r="M80" s="42">
        <f>LARGE(BB80:BX80,4)</f>
        <v>65</v>
      </c>
      <c r="N80" s="42">
        <f>LARGE(CB80:EZ80,1)</f>
        <v>94</v>
      </c>
      <c r="O80" s="42">
        <f>LARGE(CB80:EZ80,2)</f>
        <v>85</v>
      </c>
      <c r="P80" s="42">
        <f>LARGE(CB80:EZ80,3)</f>
        <v>84</v>
      </c>
      <c r="Q80" s="42">
        <f>LARGE(CB80:EZ80,4)</f>
        <v>74</v>
      </c>
      <c r="R80" s="42">
        <f>LARGE(CB80:EZ80,5)</f>
        <v>74</v>
      </c>
      <c r="S80" s="42">
        <f>LARGE(CB80:EZ80,6)</f>
        <v>71</v>
      </c>
      <c r="T80" s="42">
        <f>LARGE(CB80:EZ80,7)</f>
        <v>69</v>
      </c>
      <c r="U80" s="52">
        <f>AVERAGE(AG80:AT80,BM80:BX80,CS80:EZ80)</f>
        <v>68.36363636363636</v>
      </c>
      <c r="V80" s="95">
        <f>COUNT(AG80:AT80,BM80:BX80,CS80:EZ80)</f>
        <v>22</v>
      </c>
      <c r="W80" s="6">
        <f>MAX(AG80:AT80,BM80:BX80,CS80:EZ80)</f>
        <v>130</v>
      </c>
      <c r="X80" s="6">
        <f>MIN(AG80:AT80,BM80:BX80,CS80:EZ80)</f>
        <v>24</v>
      </c>
      <c r="Y80" s="15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6">
        <v>90</v>
      </c>
      <c r="AH80" s="6">
        <v>76</v>
      </c>
      <c r="AI80" s="6">
        <v>100</v>
      </c>
      <c r="AJ80" s="6">
        <v>130</v>
      </c>
      <c r="AK80" s="6"/>
      <c r="AL80" s="6"/>
      <c r="AM80" s="6"/>
      <c r="AN80" s="6"/>
      <c r="AO80" s="6"/>
      <c r="AP80" s="6"/>
      <c r="AQ80" s="6">
        <v>71</v>
      </c>
      <c r="AR80" s="6">
        <v>64</v>
      </c>
      <c r="AS80" s="6"/>
      <c r="AT80" s="6"/>
      <c r="AU80" s="15"/>
      <c r="AV80" s="15"/>
      <c r="AW80" s="96">
        <f>AVERAGE(AG80:AT80,BM80:BX80)</f>
        <v>73.64285714285714</v>
      </c>
      <c r="AX80" s="1"/>
      <c r="AY80" s="1"/>
      <c r="AZ80" s="96">
        <f>AVERAGE(CS80:EZ80)</f>
        <v>59.125</v>
      </c>
      <c r="BA80" s="15"/>
      <c r="BB80" s="97">
        <v>0</v>
      </c>
      <c r="BC80" s="97">
        <v>0</v>
      </c>
      <c r="BD80" s="97">
        <v>0</v>
      </c>
      <c r="BE80" s="97">
        <v>0</v>
      </c>
      <c r="BF80" s="97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6">
        <v>65</v>
      </c>
      <c r="BN80" s="6">
        <v>65</v>
      </c>
      <c r="BO80" s="6"/>
      <c r="BP80" s="6"/>
      <c r="BQ80" s="6">
        <v>81</v>
      </c>
      <c r="BR80" s="6">
        <v>76</v>
      </c>
      <c r="BS80" s="6"/>
      <c r="BT80" s="6"/>
      <c r="BU80" s="6">
        <v>51</v>
      </c>
      <c r="BV80" s="6">
        <v>58</v>
      </c>
      <c r="BW80" s="6">
        <v>60</v>
      </c>
      <c r="BX80" s="6">
        <v>44</v>
      </c>
      <c r="BY80" s="1"/>
      <c r="BZ80" s="96" t="s">
        <v>88</v>
      </c>
      <c r="CA80" s="96"/>
      <c r="CB80" s="6">
        <f>LARGE(Z80:AT80,5)</f>
        <v>71</v>
      </c>
      <c r="CC80" s="6">
        <f>LARGE(Z80:AT80,6)</f>
        <v>64</v>
      </c>
      <c r="CD80" s="6">
        <f>LARGE(Z80:AT80,7)</f>
        <v>0</v>
      </c>
      <c r="CE80" s="6">
        <f>LARGE(Z80:AT80,8)</f>
        <v>0</v>
      </c>
      <c r="CF80" s="6">
        <f>LARGE(Z80:AT80,9)</f>
        <v>0</v>
      </c>
      <c r="CG80" s="6">
        <f>LARGE(Z80:AT80,10)</f>
        <v>0</v>
      </c>
      <c r="CH80" s="6">
        <f>LARGE(Z80:AT80,11)</f>
        <v>0</v>
      </c>
      <c r="CI80" s="6">
        <f>LARGE(BB80:BX80,5)</f>
        <v>60</v>
      </c>
      <c r="CJ80" s="6">
        <f>LARGE(BB80:BX80,6)</f>
        <v>58</v>
      </c>
      <c r="CK80" s="6">
        <f>LARGE(BB80:BX80,7)</f>
        <v>51</v>
      </c>
      <c r="CL80" s="6">
        <f>LARGE(BB80:BX80,8)</f>
        <v>44</v>
      </c>
      <c r="CM80" s="6">
        <f>LARGE(BB80:BX80,9)</f>
        <v>0</v>
      </c>
      <c r="CN80" s="6">
        <f>LARGE(BB80:BX80,10)</f>
        <v>0</v>
      </c>
      <c r="CO80" s="6">
        <f>LARGE(BB80:BX80,11)</f>
        <v>0</v>
      </c>
      <c r="CP80" s="12"/>
      <c r="CQ80" s="6">
        <v>84</v>
      </c>
      <c r="CR80" s="13">
        <v>94</v>
      </c>
      <c r="CS80" s="113">
        <v>74</v>
      </c>
      <c r="CT80" s="98">
        <v>85</v>
      </c>
      <c r="CU80" s="98">
        <v>69</v>
      </c>
      <c r="CV80" s="98">
        <v>74</v>
      </c>
      <c r="CW80" s="98">
        <v>24</v>
      </c>
      <c r="CX80" s="98">
        <v>57</v>
      </c>
      <c r="CY80" s="98">
        <v>49</v>
      </c>
      <c r="CZ80" s="98">
        <v>41</v>
      </c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9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s="100" customFormat="1" ht="18" customHeight="1">
      <c r="A81" s="42">
        <v>77</v>
      </c>
      <c r="B81" s="106" t="s">
        <v>162</v>
      </c>
      <c r="C81" s="94" t="s">
        <v>25</v>
      </c>
      <c r="D81" s="42">
        <v>2</v>
      </c>
      <c r="E81" s="52">
        <f>AVERAGE(F81:T81)</f>
        <v>81.4</v>
      </c>
      <c r="F81" s="42">
        <f>LARGE(Z81:AT81,1)</f>
        <v>94</v>
      </c>
      <c r="G81" s="42">
        <f>LARGE(Z81:AT81,2)</f>
        <v>93</v>
      </c>
      <c r="H81" s="42">
        <f>LARGE(Z81:AT81,3)</f>
        <v>82</v>
      </c>
      <c r="I81" s="42">
        <f>LARGE(Z81:AT81,4)</f>
        <v>75</v>
      </c>
      <c r="J81" s="42">
        <f>LARGE(BB81:BX81,1)</f>
        <v>104</v>
      </c>
      <c r="K81" s="42">
        <f>LARGE(BB81:BX81,2)</f>
        <v>102</v>
      </c>
      <c r="L81" s="42">
        <f>LARGE(BB81:BX81,3)</f>
        <v>99</v>
      </c>
      <c r="M81" s="42">
        <f>LARGE(BB81:BX81,4)</f>
        <v>64</v>
      </c>
      <c r="N81" s="42">
        <f>LARGE(CB81:EZ81,1)</f>
        <v>135</v>
      </c>
      <c r="O81" s="42">
        <f>LARGE(CB81:EZ81,2)</f>
        <v>88</v>
      </c>
      <c r="P81" s="42">
        <f>LARGE(CB81:EZ81,3)</f>
        <v>64</v>
      </c>
      <c r="Q81" s="42">
        <f>LARGE(CB81:EZ81,4)</f>
        <v>64</v>
      </c>
      <c r="R81" s="42">
        <f>LARGE(CB81:EZ81,5)</f>
        <v>64</v>
      </c>
      <c r="S81" s="42">
        <f>LARGE(CB81:EZ81,6)</f>
        <v>52</v>
      </c>
      <c r="T81" s="42">
        <f>LARGE(CB81:EZ81,7)</f>
        <v>41</v>
      </c>
      <c r="U81" s="52">
        <f>AVERAGE(AG81:AT81,BM81:BX81,CS81:EZ81)</f>
        <v>78.0625</v>
      </c>
      <c r="V81" s="95">
        <f>COUNT(AG81:AT81,BM81:BX81,CS81:EZ81)</f>
        <v>16</v>
      </c>
      <c r="W81" s="6">
        <f>MAX(AG81:AT81,BM81:BX81,CS81:EZ81)</f>
        <v>135</v>
      </c>
      <c r="X81" s="6">
        <f>MIN(AG81:AT81,BM81:BX81,CS81:EZ81)</f>
        <v>28</v>
      </c>
      <c r="Y81" s="15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6"/>
      <c r="AH81" s="6"/>
      <c r="AI81" s="6"/>
      <c r="AJ81" s="6"/>
      <c r="AK81" s="6">
        <v>52</v>
      </c>
      <c r="AL81" s="6">
        <v>75</v>
      </c>
      <c r="AM81" s="6">
        <v>64</v>
      </c>
      <c r="AN81" s="6">
        <v>93</v>
      </c>
      <c r="AO81" s="6"/>
      <c r="AP81" s="6"/>
      <c r="AQ81" s="6">
        <v>94</v>
      </c>
      <c r="AR81" s="6">
        <v>64</v>
      </c>
      <c r="AS81" s="6">
        <v>64</v>
      </c>
      <c r="AT81" s="6">
        <v>82</v>
      </c>
      <c r="AU81" s="15"/>
      <c r="AV81" s="15"/>
      <c r="AW81" s="96">
        <f>AVERAGE(AG81:AT81,BM81:BX81)</f>
        <v>79.75</v>
      </c>
      <c r="AX81" s="1"/>
      <c r="AY81" s="1"/>
      <c r="AZ81" s="96">
        <f>AVERAGE(CS81:EZ81)</f>
        <v>73</v>
      </c>
      <c r="BA81" s="15"/>
      <c r="BB81" s="97">
        <v>0</v>
      </c>
      <c r="BC81" s="97">
        <v>0</v>
      </c>
      <c r="BD81" s="97">
        <v>0</v>
      </c>
      <c r="BE81" s="97">
        <v>0</v>
      </c>
      <c r="BF81" s="97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6"/>
      <c r="BN81" s="6"/>
      <c r="BO81" s="6">
        <v>102</v>
      </c>
      <c r="BP81" s="6">
        <v>104</v>
      </c>
      <c r="BQ81" s="6"/>
      <c r="BR81" s="6"/>
      <c r="BS81" s="6"/>
      <c r="BT81" s="6"/>
      <c r="BU81" s="6">
        <v>99</v>
      </c>
      <c r="BV81" s="6">
        <v>64</v>
      </c>
      <c r="BW81" s="6"/>
      <c r="BX81" s="6"/>
      <c r="BY81" s="1"/>
      <c r="BZ81" s="96" t="s">
        <v>87</v>
      </c>
      <c r="CA81" s="96"/>
      <c r="CB81" s="6">
        <f>LARGE(Z81:AT81,5)</f>
        <v>64</v>
      </c>
      <c r="CC81" s="6">
        <f>LARGE(Z81:AT81,6)</f>
        <v>64</v>
      </c>
      <c r="CD81" s="6">
        <f>LARGE(Z81:AT81,7)</f>
        <v>64</v>
      </c>
      <c r="CE81" s="6">
        <f>LARGE(Z81:AT81,8)</f>
        <v>52</v>
      </c>
      <c r="CF81" s="6">
        <f>LARGE(Z81:AT81,9)</f>
        <v>0</v>
      </c>
      <c r="CG81" s="6">
        <f>LARGE(Z81:AT81,10)</f>
        <v>0</v>
      </c>
      <c r="CH81" s="6">
        <f>LARGE(Z81:AT81,11)</f>
        <v>0</v>
      </c>
      <c r="CI81" s="6">
        <f>LARGE(BB81:BX81,5)</f>
        <v>0</v>
      </c>
      <c r="CJ81" s="6">
        <f>LARGE(BB81:BX81,6)</f>
        <v>0</v>
      </c>
      <c r="CK81" s="6">
        <f>LARGE(BB81:BX81,7)</f>
        <v>0</v>
      </c>
      <c r="CL81" s="6">
        <f>LARGE(BB81:BX81,8)</f>
        <v>0</v>
      </c>
      <c r="CM81" s="6">
        <f>LARGE(BB81:BX81,9)</f>
        <v>0</v>
      </c>
      <c r="CN81" s="6">
        <f>LARGE(BB81:BX81,10)</f>
        <v>0</v>
      </c>
      <c r="CO81" s="6">
        <f>LARGE(BB81:BX81,11)</f>
        <v>0</v>
      </c>
      <c r="CP81" s="12"/>
      <c r="CQ81" s="6"/>
      <c r="CR81" s="13"/>
      <c r="CS81" s="114">
        <v>88</v>
      </c>
      <c r="CT81" s="6">
        <v>41</v>
      </c>
      <c r="CU81" s="6">
        <v>135</v>
      </c>
      <c r="CV81" s="6">
        <v>28</v>
      </c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13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s="100" customFormat="1" ht="18" customHeight="1">
      <c r="A82" s="42">
        <v>78</v>
      </c>
      <c r="B82" s="106" t="s">
        <v>64</v>
      </c>
      <c r="C82" s="94" t="s">
        <v>24</v>
      </c>
      <c r="D82" s="42">
        <v>3</v>
      </c>
      <c r="E82" s="52">
        <f>AVERAGE(F82:T82)</f>
        <v>79.86666666666666</v>
      </c>
      <c r="F82" s="42">
        <f>LARGE(Z82:AT82,1)</f>
        <v>96</v>
      </c>
      <c r="G82" s="42">
        <f>LARGE(Z82:AT82,2)</f>
        <v>93</v>
      </c>
      <c r="H82" s="42">
        <f>LARGE(Z82:AT82,3)</f>
        <v>70</v>
      </c>
      <c r="I82" s="42">
        <f>LARGE(Z82:AT82,4)</f>
        <v>70</v>
      </c>
      <c r="J82" s="42">
        <f>LARGE(BB82:BX82,1)</f>
        <v>103</v>
      </c>
      <c r="K82" s="42">
        <f>LARGE(BB82:BX82,2)</f>
        <v>101</v>
      </c>
      <c r="L82" s="42">
        <f>LARGE(BB82:BX82,3)</f>
        <v>67</v>
      </c>
      <c r="M82" s="42">
        <f>LARGE(BB82:BX82,4)</f>
        <v>27</v>
      </c>
      <c r="N82" s="42">
        <f>LARGE(CB82:EZ82,1)</f>
        <v>120</v>
      </c>
      <c r="O82" s="42">
        <f>LARGE(CB82:EZ82,2)</f>
        <v>88</v>
      </c>
      <c r="P82" s="42">
        <f>LARGE(CB82:EZ82,3)</f>
        <v>85</v>
      </c>
      <c r="Q82" s="42">
        <f>LARGE(CB82:EZ82,4)</f>
        <v>71</v>
      </c>
      <c r="R82" s="42">
        <f>LARGE(CB82:EZ82,5)</f>
        <v>71</v>
      </c>
      <c r="S82" s="42">
        <f>LARGE(CB82:EZ82,6)</f>
        <v>68</v>
      </c>
      <c r="T82" s="42">
        <f>LARGE(CB82:EZ82,7)</f>
        <v>68</v>
      </c>
      <c r="U82" s="52">
        <f>AVERAGE(AG82:AT82,BM82:BX82,CS82:EZ82)</f>
        <v>65.25</v>
      </c>
      <c r="V82" s="95">
        <f>COUNT(AG82:AT82,BM82:BX82,CS82:EZ82)</f>
        <v>24</v>
      </c>
      <c r="W82" s="6">
        <f>MAX(AG82:AT82,BM82:BX82,CS82:EZ82)</f>
        <v>120</v>
      </c>
      <c r="X82" s="6">
        <f>MIN(AG82:AT82,BM82:BX82,CS82:EZ82)</f>
        <v>27</v>
      </c>
      <c r="Y82" s="15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6">
        <v>38</v>
      </c>
      <c r="AH82" s="6">
        <v>70</v>
      </c>
      <c r="AI82" s="6">
        <v>93</v>
      </c>
      <c r="AJ82" s="6">
        <v>44</v>
      </c>
      <c r="AK82" s="6">
        <v>52</v>
      </c>
      <c r="AL82" s="6">
        <v>35</v>
      </c>
      <c r="AM82" s="6">
        <v>44</v>
      </c>
      <c r="AN82" s="6">
        <v>68</v>
      </c>
      <c r="AO82" s="6">
        <v>64</v>
      </c>
      <c r="AP82" s="6">
        <v>70</v>
      </c>
      <c r="AQ82" s="6">
        <v>44</v>
      </c>
      <c r="AR82" s="6">
        <v>44</v>
      </c>
      <c r="AS82" s="6">
        <v>96</v>
      </c>
      <c r="AT82" s="6">
        <v>68</v>
      </c>
      <c r="AU82" s="15"/>
      <c r="AV82" s="15"/>
      <c r="AW82" s="96">
        <f>AVERAGE(AG82:AT82,BM82:BX82)</f>
        <v>62.666666666666664</v>
      </c>
      <c r="AX82" s="1"/>
      <c r="AY82" s="1"/>
      <c r="AZ82" s="96">
        <f>AVERAGE(CS82:EZ82)</f>
        <v>73</v>
      </c>
      <c r="BA82" s="15"/>
      <c r="BB82" s="97">
        <v>0</v>
      </c>
      <c r="BC82" s="97">
        <v>0</v>
      </c>
      <c r="BD82" s="97">
        <v>0</v>
      </c>
      <c r="BE82" s="97">
        <v>0</v>
      </c>
      <c r="BF82" s="97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6">
        <v>27</v>
      </c>
      <c r="BN82" s="6">
        <v>103</v>
      </c>
      <c r="BO82" s="6"/>
      <c r="BP82" s="6"/>
      <c r="BQ82" s="6"/>
      <c r="BR82" s="6"/>
      <c r="BS82" s="6"/>
      <c r="BT82" s="6"/>
      <c r="BU82" s="6">
        <v>101</v>
      </c>
      <c r="BV82" s="6">
        <v>67</v>
      </c>
      <c r="BW82" s="6"/>
      <c r="BX82" s="6"/>
      <c r="BY82" s="1"/>
      <c r="BZ82" s="96" t="s">
        <v>87</v>
      </c>
      <c r="CA82" s="96"/>
      <c r="CB82" s="6">
        <f>LARGE(Z82:AT82,5)</f>
        <v>68</v>
      </c>
      <c r="CC82" s="6">
        <f>LARGE(Z82:AT82,6)</f>
        <v>68</v>
      </c>
      <c r="CD82" s="6">
        <f>LARGE(Z82:AT82,7)</f>
        <v>64</v>
      </c>
      <c r="CE82" s="6">
        <f>LARGE(Z82:AT82,8)</f>
        <v>52</v>
      </c>
      <c r="CF82" s="6">
        <f>LARGE(Z82:AT82,9)</f>
        <v>44</v>
      </c>
      <c r="CG82" s="6">
        <f>LARGE(Z82:AT82,10)</f>
        <v>44</v>
      </c>
      <c r="CH82" s="6">
        <f>LARGE(Z82:AT82,11)</f>
        <v>44</v>
      </c>
      <c r="CI82" s="6">
        <f>LARGE(BB82:BX82,5)</f>
        <v>0</v>
      </c>
      <c r="CJ82" s="6">
        <f>LARGE(BB82:BX82,6)</f>
        <v>0</v>
      </c>
      <c r="CK82" s="6">
        <f>LARGE(BB82:BX82,7)</f>
        <v>0</v>
      </c>
      <c r="CL82" s="6">
        <f>LARGE(BB82:BX82,8)</f>
        <v>0</v>
      </c>
      <c r="CM82" s="6">
        <f>LARGE(BB82:BX82,9)</f>
        <v>0</v>
      </c>
      <c r="CN82" s="6">
        <f>LARGE(BB82:BX82,10)</f>
        <v>0</v>
      </c>
      <c r="CO82" s="6">
        <f>LARGE(BB82:BX82,11)</f>
        <v>0</v>
      </c>
      <c r="CP82" s="12"/>
      <c r="CQ82" s="6">
        <v>85</v>
      </c>
      <c r="CR82" s="13">
        <v>71</v>
      </c>
      <c r="CS82" s="113">
        <v>120</v>
      </c>
      <c r="CT82" s="98">
        <v>63</v>
      </c>
      <c r="CU82" s="98">
        <v>71</v>
      </c>
      <c r="CV82" s="98">
        <v>88</v>
      </c>
      <c r="CW82" s="98">
        <v>48</v>
      </c>
      <c r="CX82" s="98">
        <v>48</v>
      </c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9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s="100" customFormat="1" ht="18" customHeight="1">
      <c r="A83" s="42">
        <v>79</v>
      </c>
      <c r="B83" s="106" t="s">
        <v>62</v>
      </c>
      <c r="C83" s="94" t="s">
        <v>24</v>
      </c>
      <c r="D83" s="42">
        <v>3</v>
      </c>
      <c r="E83" s="52">
        <f>AVERAGE(F83:T83)</f>
        <v>78.86666666666666</v>
      </c>
      <c r="F83" s="42">
        <f>LARGE(Z83:AT83,1)</f>
        <v>116</v>
      </c>
      <c r="G83" s="42">
        <f>LARGE(Z83:AT83,2)</f>
        <v>112</v>
      </c>
      <c r="H83" s="42">
        <f>LARGE(Z83:AT83,3)</f>
        <v>89</v>
      </c>
      <c r="I83" s="42">
        <f>LARGE(Z83:AT83,4)</f>
        <v>74</v>
      </c>
      <c r="J83" s="42">
        <f>LARGE(BB83:BX83,1)</f>
        <v>81</v>
      </c>
      <c r="K83" s="42">
        <f>LARGE(BB83:BX83,2)</f>
        <v>77</v>
      </c>
      <c r="L83" s="42">
        <f>LARGE(BB83:BX83,3)</f>
        <v>73</v>
      </c>
      <c r="M83" s="42">
        <f>LARGE(BB83:BX83,4)</f>
        <v>67</v>
      </c>
      <c r="N83" s="42">
        <f>LARGE(CB83:EZ83,1)</f>
        <v>93</v>
      </c>
      <c r="O83" s="42">
        <f>LARGE(CB83:EZ83,2)</f>
        <v>75</v>
      </c>
      <c r="P83" s="42">
        <f>LARGE(CB83:EZ83,3)</f>
        <v>71</v>
      </c>
      <c r="Q83" s="42">
        <f>LARGE(CB83:EZ83,4)</f>
        <v>66</v>
      </c>
      <c r="R83" s="42">
        <f>LARGE(CB83:EZ83,5)</f>
        <v>64</v>
      </c>
      <c r="S83" s="42">
        <f>LARGE(CB83:EZ83,6)</f>
        <v>63</v>
      </c>
      <c r="T83" s="42">
        <f>LARGE(CB83:EZ83,7)</f>
        <v>62</v>
      </c>
      <c r="U83" s="52">
        <f>AVERAGE(AG83:AT83,BM83:BX83,CS83:EZ83)</f>
        <v>58.6875</v>
      </c>
      <c r="V83" s="95">
        <f>COUNT(AG83:AT83,BM83:BX83,CS83:EZ83)</f>
        <v>32</v>
      </c>
      <c r="W83" s="6">
        <f>MAX(AG83:AT83,BM83:BX83,CS83:EZ83)</f>
        <v>116</v>
      </c>
      <c r="X83" s="6">
        <f>MIN(AG83:AT83,BM83:BX83,CS83:EZ83)</f>
        <v>16</v>
      </c>
      <c r="Y83" s="15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6">
        <v>54</v>
      </c>
      <c r="AH83" s="6">
        <v>63</v>
      </c>
      <c r="AI83" s="6">
        <v>112</v>
      </c>
      <c r="AJ83" s="6">
        <v>116</v>
      </c>
      <c r="AK83" s="6">
        <v>62</v>
      </c>
      <c r="AL83" s="6">
        <v>49</v>
      </c>
      <c r="AM83" s="6">
        <v>44</v>
      </c>
      <c r="AN83" s="6">
        <v>37</v>
      </c>
      <c r="AO83" s="6">
        <v>74</v>
      </c>
      <c r="AP83" s="6">
        <v>44</v>
      </c>
      <c r="AQ83" s="6">
        <v>41</v>
      </c>
      <c r="AR83" s="6">
        <v>34</v>
      </c>
      <c r="AS83" s="6">
        <v>57</v>
      </c>
      <c r="AT83" s="6">
        <v>89</v>
      </c>
      <c r="AU83" s="15"/>
      <c r="AV83" s="15"/>
      <c r="AW83" s="96">
        <f>AVERAGE(AG83:AT83,BM83:BX83)</f>
        <v>57.958333333333336</v>
      </c>
      <c r="AX83" s="1"/>
      <c r="AY83" s="1"/>
      <c r="AZ83" s="96">
        <f>AVERAGE(CS83:EZ83)</f>
        <v>60.875</v>
      </c>
      <c r="BA83" s="15"/>
      <c r="BB83" s="97">
        <v>0</v>
      </c>
      <c r="BC83" s="97">
        <v>0</v>
      </c>
      <c r="BD83" s="97">
        <v>0</v>
      </c>
      <c r="BE83" s="97">
        <v>0</v>
      </c>
      <c r="BF83" s="97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6">
        <v>40</v>
      </c>
      <c r="BN83" s="6">
        <v>77</v>
      </c>
      <c r="BO83" s="6">
        <v>81</v>
      </c>
      <c r="BP83" s="6">
        <v>64</v>
      </c>
      <c r="BQ83" s="6">
        <v>37</v>
      </c>
      <c r="BR83" s="6">
        <v>33</v>
      </c>
      <c r="BS83" s="6"/>
      <c r="BT83" s="6"/>
      <c r="BU83" s="6">
        <v>16</v>
      </c>
      <c r="BV83" s="6">
        <v>27</v>
      </c>
      <c r="BW83" s="6">
        <v>73</v>
      </c>
      <c r="BX83" s="6">
        <v>67</v>
      </c>
      <c r="BY83" s="1"/>
      <c r="BZ83" s="96" t="s">
        <v>87</v>
      </c>
      <c r="CA83" s="96"/>
      <c r="CB83" s="6">
        <f>LARGE(Z83:AT83,5)</f>
        <v>63</v>
      </c>
      <c r="CC83" s="6">
        <f>LARGE(Z83:AT83,6)</f>
        <v>62</v>
      </c>
      <c r="CD83" s="6">
        <f>LARGE(Z83:AT83,7)</f>
        <v>57</v>
      </c>
      <c r="CE83" s="6">
        <f>LARGE(Z83:AT83,8)</f>
        <v>54</v>
      </c>
      <c r="CF83" s="6">
        <f>LARGE(Z83:AT83,9)</f>
        <v>49</v>
      </c>
      <c r="CG83" s="6">
        <f>LARGE(Z83:AT83,10)</f>
        <v>44</v>
      </c>
      <c r="CH83" s="6">
        <f>LARGE(Z83:AT83,11)</f>
        <v>44</v>
      </c>
      <c r="CI83" s="6">
        <f>LARGE(BB83:BX83,5)</f>
        <v>64</v>
      </c>
      <c r="CJ83" s="6">
        <f>LARGE(BB83:BX83,6)</f>
        <v>40</v>
      </c>
      <c r="CK83" s="6">
        <f>LARGE(BB83:BX83,7)</f>
        <v>37</v>
      </c>
      <c r="CL83" s="6">
        <f>LARGE(BB83:BX83,8)</f>
        <v>33</v>
      </c>
      <c r="CM83" s="6">
        <f>LARGE(BB83:BX83,9)</f>
        <v>27</v>
      </c>
      <c r="CN83" s="6">
        <f>LARGE(BB83:BX83,10)</f>
        <v>16</v>
      </c>
      <c r="CO83" s="6">
        <f>LARGE(BB83:BX83,11)</f>
        <v>0</v>
      </c>
      <c r="CP83" s="12"/>
      <c r="CQ83" s="6">
        <v>57</v>
      </c>
      <c r="CR83" s="13">
        <v>16</v>
      </c>
      <c r="CS83" s="113">
        <v>93</v>
      </c>
      <c r="CT83" s="98">
        <v>48</v>
      </c>
      <c r="CU83" s="98">
        <v>66</v>
      </c>
      <c r="CV83" s="98">
        <v>75</v>
      </c>
      <c r="CW83" s="98">
        <v>46</v>
      </c>
      <c r="CX83" s="98">
        <v>51</v>
      </c>
      <c r="CY83" s="98">
        <v>37</v>
      </c>
      <c r="CZ83" s="98">
        <v>71</v>
      </c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9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s="100" customFormat="1" ht="18" customHeight="1">
      <c r="A84" s="42">
        <v>80</v>
      </c>
      <c r="B84" s="106" t="s">
        <v>129</v>
      </c>
      <c r="C84" s="94" t="s">
        <v>104</v>
      </c>
      <c r="D84" s="42">
        <v>3</v>
      </c>
      <c r="E84" s="52">
        <f>AVERAGE(F84:T84)</f>
        <v>57.266666666666666</v>
      </c>
      <c r="F84" s="42">
        <f>LARGE(Z84:AT84,1)</f>
        <v>85</v>
      </c>
      <c r="G84" s="42">
        <f>LARGE(Z84:AT84,2)</f>
        <v>71</v>
      </c>
      <c r="H84" s="42">
        <f>LARGE(Z84:AT84,3)</f>
        <v>62</v>
      </c>
      <c r="I84" s="42">
        <f>LARGE(Z84:AT84,4)</f>
        <v>61</v>
      </c>
      <c r="J84" s="42">
        <f>LARGE(BB84:BX84,1)</f>
        <v>52</v>
      </c>
      <c r="K84" s="42">
        <f>LARGE(BB84:BX84,2)</f>
        <v>41</v>
      </c>
      <c r="L84" s="42">
        <f>LARGE(BB84:BX84,3)</f>
        <v>33</v>
      </c>
      <c r="M84" s="42">
        <f>LARGE(BB84:BX84,4)</f>
        <v>33</v>
      </c>
      <c r="N84" s="42">
        <f>LARGE(CB84:EZ84,1)</f>
        <v>74</v>
      </c>
      <c r="O84" s="42">
        <f>LARGE(CB84:EZ84,2)</f>
        <v>65</v>
      </c>
      <c r="P84" s="42">
        <f>LARGE(CB84:EZ84,3)</f>
        <v>58</v>
      </c>
      <c r="Q84" s="42">
        <f>LARGE(CB84:EZ84,4)</f>
        <v>58</v>
      </c>
      <c r="R84" s="42">
        <f>LARGE(CB84:EZ84,5)</f>
        <v>56</v>
      </c>
      <c r="S84" s="42">
        <f>LARGE(CB84:EZ84,6)</f>
        <v>55</v>
      </c>
      <c r="T84" s="42">
        <f>LARGE(CB84:EZ84,7)</f>
        <v>55</v>
      </c>
      <c r="U84" s="52">
        <f>AVERAGE(AG84:AT84,BM84:BX84,CS84:EZ84)</f>
        <v>44.535714285714285</v>
      </c>
      <c r="V84" s="95">
        <f>COUNT(AG84:AT84,BM84:BX84,CS84:EZ84)</f>
        <v>28</v>
      </c>
      <c r="W84" s="6">
        <f>MAX(AG84:AT84,BM84:BX84,CS84:EZ84)</f>
        <v>85</v>
      </c>
      <c r="X84" s="6">
        <f>MIN(AG84:AT84,BM84:BX84,CS84:EZ84)</f>
        <v>17</v>
      </c>
      <c r="Y84" s="15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6">
        <v>23</v>
      </c>
      <c r="AH84" s="6">
        <v>61</v>
      </c>
      <c r="AI84" s="6">
        <v>55</v>
      </c>
      <c r="AJ84" s="6">
        <v>71</v>
      </c>
      <c r="AK84" s="6">
        <v>85</v>
      </c>
      <c r="AL84" s="6">
        <v>48</v>
      </c>
      <c r="AM84" s="6"/>
      <c r="AN84" s="6"/>
      <c r="AO84" s="6"/>
      <c r="AP84" s="6"/>
      <c r="AQ84" s="6">
        <v>44</v>
      </c>
      <c r="AR84" s="6">
        <v>31</v>
      </c>
      <c r="AS84" s="6">
        <v>55</v>
      </c>
      <c r="AT84" s="6">
        <v>62</v>
      </c>
      <c r="AU84" s="15"/>
      <c r="AV84" s="15"/>
      <c r="AW84" s="96">
        <f>AVERAGE(AG84:AT84,BM84:BX84)</f>
        <v>47.25</v>
      </c>
      <c r="AX84" s="1"/>
      <c r="AY84" s="1"/>
      <c r="AZ84" s="96">
        <f>AVERAGE(CS84:EZ84)</f>
        <v>40.916666666666664</v>
      </c>
      <c r="BA84" s="15"/>
      <c r="BB84" s="97">
        <v>0</v>
      </c>
      <c r="BC84" s="97">
        <v>0</v>
      </c>
      <c r="BD84" s="97">
        <v>0</v>
      </c>
      <c r="BE84" s="97">
        <v>0</v>
      </c>
      <c r="BF84" s="97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6">
        <v>31</v>
      </c>
      <c r="BN84" s="6">
        <v>31</v>
      </c>
      <c r="BO84" s="6">
        <v>52</v>
      </c>
      <c r="BP84" s="6">
        <v>41</v>
      </c>
      <c r="BQ84" s="6"/>
      <c r="BR84" s="6"/>
      <c r="BS84" s="6"/>
      <c r="BT84" s="6"/>
      <c r="BU84" s="6">
        <v>33</v>
      </c>
      <c r="BV84" s="6">
        <v>33</v>
      </c>
      <c r="BW84" s="6"/>
      <c r="BX84" s="6"/>
      <c r="BY84" s="1"/>
      <c r="BZ84" s="96" t="s">
        <v>87</v>
      </c>
      <c r="CA84" s="96"/>
      <c r="CB84" s="6">
        <f>LARGE(Z84:AT84,5)</f>
        <v>55</v>
      </c>
      <c r="CC84" s="6">
        <f>LARGE(Z84:AT84,6)</f>
        <v>55</v>
      </c>
      <c r="CD84" s="6">
        <f>LARGE(Z84:AT84,7)</f>
        <v>48</v>
      </c>
      <c r="CE84" s="6">
        <f>LARGE(Z84:AT84,8)</f>
        <v>44</v>
      </c>
      <c r="CF84" s="6">
        <f>LARGE(Z84:AT84,9)</f>
        <v>31</v>
      </c>
      <c r="CG84" s="6">
        <f>LARGE(Z84:AT84,10)</f>
        <v>23</v>
      </c>
      <c r="CH84" s="6">
        <f>LARGE(Z84:AT84,11)</f>
        <v>0</v>
      </c>
      <c r="CI84" s="6">
        <f>LARGE(BB84:BX84,5)</f>
        <v>31</v>
      </c>
      <c r="CJ84" s="6">
        <f>LARGE(BB84:BX84,6)</f>
        <v>31</v>
      </c>
      <c r="CK84" s="6">
        <f>LARGE(BB84:BX84,7)</f>
        <v>0</v>
      </c>
      <c r="CL84" s="6">
        <f>LARGE(BB84:BX84,8)</f>
        <v>0</v>
      </c>
      <c r="CM84" s="6">
        <f>LARGE(BB84:BX84,9)</f>
        <v>0</v>
      </c>
      <c r="CN84" s="6">
        <f>LARGE(BB84:BX84,10)</f>
        <v>0</v>
      </c>
      <c r="CO84" s="6">
        <f>LARGE(BB84:BX84,11)</f>
        <v>0</v>
      </c>
      <c r="CP84" s="12"/>
      <c r="CQ84" s="6">
        <v>58</v>
      </c>
      <c r="CR84" s="13">
        <v>56</v>
      </c>
      <c r="CS84" s="114">
        <v>37</v>
      </c>
      <c r="CT84" s="6">
        <v>27</v>
      </c>
      <c r="CU84" s="6">
        <v>28</v>
      </c>
      <c r="CV84" s="6">
        <v>74</v>
      </c>
      <c r="CW84" s="6">
        <v>58</v>
      </c>
      <c r="CX84" s="6">
        <v>54</v>
      </c>
      <c r="CY84" s="6">
        <v>24</v>
      </c>
      <c r="CZ84" s="6">
        <v>38</v>
      </c>
      <c r="DA84" s="6">
        <v>28</v>
      </c>
      <c r="DB84" s="6">
        <v>17</v>
      </c>
      <c r="DC84" s="6">
        <v>65</v>
      </c>
      <c r="DD84" s="6">
        <v>41</v>
      </c>
      <c r="DE84" s="6"/>
      <c r="DF84" s="6"/>
      <c r="DG84" s="6"/>
      <c r="DH84" s="6"/>
      <c r="DI84" s="6"/>
      <c r="DJ84" s="6"/>
      <c r="DK84" s="6"/>
      <c r="DL84" s="13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s="100" customFormat="1" ht="18" customHeight="1">
      <c r="A85" s="42">
        <v>81</v>
      </c>
      <c r="B85" s="106" t="s">
        <v>90</v>
      </c>
      <c r="C85" s="94" t="s">
        <v>24</v>
      </c>
      <c r="D85" s="42">
        <v>3</v>
      </c>
      <c r="E85" s="52">
        <f>AVERAGE(F85:T85)</f>
        <v>57.06666666666667</v>
      </c>
      <c r="F85" s="42">
        <f>LARGE(Z85:AT85,1)</f>
        <v>90</v>
      </c>
      <c r="G85" s="42">
        <f>LARGE(Z85:AT85,2)</f>
        <v>89</v>
      </c>
      <c r="H85" s="42">
        <f>LARGE(Z85:AT85,3)</f>
        <v>79</v>
      </c>
      <c r="I85" s="42">
        <f>LARGE(Z85:AT85,4)</f>
        <v>62</v>
      </c>
      <c r="J85" s="42">
        <f>LARGE(BB85:BX85,1)</f>
        <v>76</v>
      </c>
      <c r="K85" s="42">
        <f>LARGE(BB85:BX85,2)</f>
        <v>67</v>
      </c>
      <c r="L85" s="42">
        <f>LARGE(BB85:BX85,3)</f>
        <v>61</v>
      </c>
      <c r="M85" s="42">
        <f>LARGE(BB85:BX85,4)</f>
        <v>47</v>
      </c>
      <c r="N85" s="42">
        <f>LARGE(CB85:EZ85,1)</f>
        <v>54</v>
      </c>
      <c r="O85" s="42">
        <f>LARGE(CB85:EZ85,2)</f>
        <v>41</v>
      </c>
      <c r="P85" s="42">
        <f>LARGE(CB85:EZ85,3)</f>
        <v>40</v>
      </c>
      <c r="Q85" s="42">
        <f>LARGE(CB85:EZ85,4)</f>
        <v>39</v>
      </c>
      <c r="R85" s="42">
        <f>LARGE(CB85:EZ85,5)</f>
        <v>38</v>
      </c>
      <c r="S85" s="42">
        <f>LARGE(CB85:EZ85,6)</f>
        <v>37</v>
      </c>
      <c r="T85" s="42">
        <f>LARGE(CB85:EZ85,7)</f>
        <v>36</v>
      </c>
      <c r="U85" s="52">
        <f>AVERAGE(AG85:AT85,BM85:BX85,CS85:EZ85)</f>
        <v>51.5</v>
      </c>
      <c r="V85" s="95">
        <f>COUNT(AG85:AT85,BM85:BX85,CS85:EZ85)</f>
        <v>18</v>
      </c>
      <c r="W85" s="6">
        <f>MAX(AG85:AT85,BM85:BX85,CS85:EZ85)</f>
        <v>90</v>
      </c>
      <c r="X85" s="6">
        <f>MIN(AG85:AT85,BM85:BX85,CS85:EZ85)</f>
        <v>13</v>
      </c>
      <c r="Y85" s="15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6">
        <v>37</v>
      </c>
      <c r="AH85" s="6">
        <v>62</v>
      </c>
      <c r="AI85" s="6"/>
      <c r="AJ85" s="6"/>
      <c r="AK85" s="6">
        <v>41</v>
      </c>
      <c r="AL85" s="6">
        <v>54</v>
      </c>
      <c r="AM85" s="6"/>
      <c r="AN85" s="6"/>
      <c r="AO85" s="6">
        <v>90</v>
      </c>
      <c r="AP85" s="6">
        <v>79</v>
      </c>
      <c r="AQ85" s="6">
        <v>38</v>
      </c>
      <c r="AR85" s="6">
        <v>89</v>
      </c>
      <c r="AS85" s="6"/>
      <c r="AT85" s="6"/>
      <c r="AU85" s="15"/>
      <c r="AV85" s="15"/>
      <c r="AW85" s="96">
        <f>AVERAGE(AG85:AT85,BM85:BX85)</f>
        <v>54.3125</v>
      </c>
      <c r="AX85" s="1"/>
      <c r="AY85" s="1"/>
      <c r="AZ85" s="96">
        <f>AVERAGE(CS85:EZ85)</f>
        <v>29</v>
      </c>
      <c r="BA85" s="15"/>
      <c r="BB85" s="97">
        <v>0</v>
      </c>
      <c r="BC85" s="97">
        <v>0</v>
      </c>
      <c r="BD85" s="97">
        <v>0</v>
      </c>
      <c r="BE85" s="97">
        <v>0</v>
      </c>
      <c r="BF85" s="97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6">
        <v>39</v>
      </c>
      <c r="BN85" s="6">
        <v>13</v>
      </c>
      <c r="BO85" s="6">
        <v>67</v>
      </c>
      <c r="BP85" s="6">
        <v>61</v>
      </c>
      <c r="BQ85" s="6">
        <v>36</v>
      </c>
      <c r="BR85" s="6">
        <v>40</v>
      </c>
      <c r="BS85" s="6"/>
      <c r="BT85" s="6"/>
      <c r="BU85" s="6"/>
      <c r="BV85" s="6"/>
      <c r="BW85" s="6">
        <v>47</v>
      </c>
      <c r="BX85" s="6">
        <v>76</v>
      </c>
      <c r="BY85" s="1"/>
      <c r="BZ85" s="96" t="s">
        <v>87</v>
      </c>
      <c r="CA85" s="96"/>
      <c r="CB85" s="6">
        <f>LARGE(Z85:AT85,5)</f>
        <v>54</v>
      </c>
      <c r="CC85" s="6">
        <f>LARGE(Z85:AT85,6)</f>
        <v>41</v>
      </c>
      <c r="CD85" s="6">
        <f>LARGE(Z85:AT85,7)</f>
        <v>38</v>
      </c>
      <c r="CE85" s="6">
        <f>LARGE(Z85:AT85,8)</f>
        <v>37</v>
      </c>
      <c r="CF85" s="6">
        <f>LARGE(Z85:AT85,9)</f>
        <v>0</v>
      </c>
      <c r="CG85" s="6">
        <f>LARGE(Z85:AT85,10)</f>
        <v>0</v>
      </c>
      <c r="CH85" s="6">
        <f>LARGE(Z85:AT85,11)</f>
        <v>0</v>
      </c>
      <c r="CI85" s="6">
        <f>LARGE(BB85:BX85,5)</f>
        <v>40</v>
      </c>
      <c r="CJ85" s="6">
        <f>LARGE(BB85:BX85,6)</f>
        <v>39</v>
      </c>
      <c r="CK85" s="6">
        <f>LARGE(BB85:BX85,7)</f>
        <v>36</v>
      </c>
      <c r="CL85" s="6">
        <f>LARGE(BB85:BX85,8)</f>
        <v>13</v>
      </c>
      <c r="CM85" s="6">
        <f>LARGE(BB85:BX85,9)</f>
        <v>0</v>
      </c>
      <c r="CN85" s="6">
        <f>LARGE(BB85:BX85,10)</f>
        <v>0</v>
      </c>
      <c r="CO85" s="6">
        <f>LARGE(BB85:BX85,11)</f>
        <v>0</v>
      </c>
      <c r="CP85" s="12"/>
      <c r="CQ85" s="6"/>
      <c r="CR85" s="99"/>
      <c r="CS85" s="113">
        <v>28</v>
      </c>
      <c r="CT85" s="98">
        <v>30</v>
      </c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9"/>
      <c r="DM85" s="98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s="100" customFormat="1" ht="18" customHeight="1">
      <c r="A86" s="42"/>
      <c r="B86" s="106"/>
      <c r="C86" s="94"/>
      <c r="D86" s="42"/>
      <c r="E86" s="5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52"/>
      <c r="V86" s="95"/>
      <c r="W86" s="6"/>
      <c r="X86" s="6"/>
      <c r="Y86" s="15"/>
      <c r="Z86" s="12"/>
      <c r="AA86" s="12"/>
      <c r="AB86" s="12"/>
      <c r="AC86" s="12"/>
      <c r="AD86" s="12"/>
      <c r="AE86" s="12"/>
      <c r="AF86" s="12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15"/>
      <c r="AV86" s="15"/>
      <c r="AW86" s="96"/>
      <c r="AX86" s="1"/>
      <c r="AY86" s="1"/>
      <c r="AZ86" s="96"/>
      <c r="BA86" s="15"/>
      <c r="BB86" s="97"/>
      <c r="BC86" s="97"/>
      <c r="BD86" s="97"/>
      <c r="BE86" s="97"/>
      <c r="BF86" s="97"/>
      <c r="BG86" s="1"/>
      <c r="BH86" s="1"/>
      <c r="BI86" s="1"/>
      <c r="BJ86" s="1"/>
      <c r="BK86" s="1"/>
      <c r="BL86" s="1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1"/>
      <c r="BZ86" s="96"/>
      <c r="CA86" s="9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12"/>
      <c r="CQ86" s="6"/>
      <c r="CR86" s="13"/>
      <c r="CS86" s="113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9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s="100" customFormat="1" ht="18" customHeight="1">
      <c r="A87" s="42"/>
      <c r="B87" s="106"/>
      <c r="C87" s="94"/>
      <c r="D87" s="42"/>
      <c r="E87" s="5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52"/>
      <c r="V87" s="95"/>
      <c r="W87" s="6"/>
      <c r="X87" s="6"/>
      <c r="Y87" s="15"/>
      <c r="Z87" s="12"/>
      <c r="AA87" s="12"/>
      <c r="AB87" s="12"/>
      <c r="AC87" s="12"/>
      <c r="AD87" s="12"/>
      <c r="AE87" s="12"/>
      <c r="AF87" s="12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15"/>
      <c r="AV87" s="15"/>
      <c r="AW87" s="96"/>
      <c r="AX87" s="1"/>
      <c r="AY87" s="1"/>
      <c r="AZ87" s="96"/>
      <c r="BA87" s="15"/>
      <c r="BB87" s="97"/>
      <c r="BC87" s="97"/>
      <c r="BD87" s="97"/>
      <c r="BE87" s="97"/>
      <c r="BF87" s="97"/>
      <c r="BG87" s="1"/>
      <c r="BH87" s="1"/>
      <c r="BI87" s="1"/>
      <c r="BJ87" s="1"/>
      <c r="BK87" s="1"/>
      <c r="BL87" s="1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1"/>
      <c r="BZ87" s="96"/>
      <c r="CA87" s="9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12"/>
      <c r="CQ87" s="6"/>
      <c r="CR87" s="13"/>
      <c r="CS87" s="113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9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s="100" customFormat="1" ht="18" customHeight="1">
      <c r="A88" s="42"/>
      <c r="B88" s="106"/>
      <c r="C88" s="94"/>
      <c r="D88" s="42"/>
      <c r="E88" s="5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52"/>
      <c r="V88" s="95"/>
      <c r="W88" s="6"/>
      <c r="X88" s="6"/>
      <c r="Y88" s="15"/>
      <c r="Z88" s="12"/>
      <c r="AA88" s="12"/>
      <c r="AB88" s="12"/>
      <c r="AC88" s="12"/>
      <c r="AD88" s="12"/>
      <c r="AE88" s="12"/>
      <c r="AF88" s="12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15"/>
      <c r="AV88" s="15"/>
      <c r="AW88" s="96"/>
      <c r="AX88" s="1"/>
      <c r="AY88" s="1"/>
      <c r="AZ88" s="96"/>
      <c r="BA88" s="15"/>
      <c r="BB88" s="97"/>
      <c r="BC88" s="97"/>
      <c r="BD88" s="97"/>
      <c r="BE88" s="97"/>
      <c r="BF88" s="97"/>
      <c r="BG88" s="1"/>
      <c r="BH88" s="1"/>
      <c r="BI88" s="1"/>
      <c r="BJ88" s="1"/>
      <c r="BK88" s="1"/>
      <c r="BL88" s="1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1"/>
      <c r="BZ88" s="96"/>
      <c r="CA88" s="9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12"/>
      <c r="CQ88" s="6"/>
      <c r="CR88" s="13"/>
      <c r="CS88" s="113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9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s="100" customFormat="1" ht="18" customHeight="1">
      <c r="A89" s="42"/>
      <c r="B89" s="106"/>
      <c r="C89" s="94"/>
      <c r="D89" s="42"/>
      <c r="E89" s="5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52"/>
      <c r="V89" s="95"/>
      <c r="W89" s="6"/>
      <c r="X89" s="6"/>
      <c r="Y89" s="15"/>
      <c r="Z89" s="12"/>
      <c r="AA89" s="12"/>
      <c r="AB89" s="12"/>
      <c r="AC89" s="12"/>
      <c r="AD89" s="12"/>
      <c r="AE89" s="12"/>
      <c r="AF89" s="12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15"/>
      <c r="AV89" s="15"/>
      <c r="AW89" s="96"/>
      <c r="AX89" s="1"/>
      <c r="AY89" s="1"/>
      <c r="AZ89" s="96"/>
      <c r="BA89" s="15"/>
      <c r="BB89" s="97"/>
      <c r="BC89" s="97"/>
      <c r="BD89" s="97"/>
      <c r="BE89" s="97"/>
      <c r="BF89" s="97"/>
      <c r="BG89" s="1"/>
      <c r="BH89" s="1"/>
      <c r="BI89" s="1"/>
      <c r="BJ89" s="1"/>
      <c r="BK89" s="1"/>
      <c r="BL89" s="1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1"/>
      <c r="BZ89" s="96"/>
      <c r="CA89" s="9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12"/>
      <c r="CQ89" s="6"/>
      <c r="CR89" s="13"/>
      <c r="CS89" s="113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9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s="100" customFormat="1" ht="18" customHeight="1">
      <c r="A90" s="42"/>
      <c r="B90" s="106"/>
      <c r="C90" s="94"/>
      <c r="D90" s="42"/>
      <c r="E90" s="5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52"/>
      <c r="V90" s="95"/>
      <c r="W90" s="6"/>
      <c r="X90" s="6"/>
      <c r="Y90" s="15"/>
      <c r="Z90" s="12"/>
      <c r="AA90" s="12"/>
      <c r="AB90" s="12"/>
      <c r="AC90" s="12"/>
      <c r="AD90" s="12"/>
      <c r="AE90" s="12"/>
      <c r="AF90" s="12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15"/>
      <c r="AV90" s="15"/>
      <c r="AW90" s="96"/>
      <c r="AX90" s="1"/>
      <c r="AY90" s="1"/>
      <c r="AZ90" s="96"/>
      <c r="BA90" s="15"/>
      <c r="BB90" s="97"/>
      <c r="BC90" s="97"/>
      <c r="BD90" s="97"/>
      <c r="BE90" s="97"/>
      <c r="BF90" s="97"/>
      <c r="BG90" s="1"/>
      <c r="BH90" s="1"/>
      <c r="BI90" s="1"/>
      <c r="BJ90" s="1"/>
      <c r="BK90" s="1"/>
      <c r="BL90" s="1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1"/>
      <c r="BZ90" s="96"/>
      <c r="CA90" s="9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12"/>
      <c r="CQ90" s="6"/>
      <c r="CR90" s="13"/>
      <c r="CS90" s="113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9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s="100" customFormat="1" ht="18" customHeight="1">
      <c r="A91" s="42"/>
      <c r="B91" s="106"/>
      <c r="C91" s="94"/>
      <c r="D91" s="42"/>
      <c r="E91" s="5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52"/>
      <c r="V91" s="95"/>
      <c r="W91" s="6"/>
      <c r="X91" s="6"/>
      <c r="Y91" s="15"/>
      <c r="Z91" s="12"/>
      <c r="AA91" s="12"/>
      <c r="AB91" s="12"/>
      <c r="AC91" s="12"/>
      <c r="AD91" s="12"/>
      <c r="AE91" s="12"/>
      <c r="AF91" s="12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15"/>
      <c r="AV91" s="15"/>
      <c r="AW91" s="96"/>
      <c r="AX91" s="1"/>
      <c r="AY91" s="1"/>
      <c r="AZ91" s="96"/>
      <c r="BA91" s="15"/>
      <c r="BB91" s="97"/>
      <c r="BC91" s="97"/>
      <c r="BD91" s="97"/>
      <c r="BE91" s="97"/>
      <c r="BF91" s="97"/>
      <c r="BG91" s="1"/>
      <c r="BH91" s="1"/>
      <c r="BI91" s="1"/>
      <c r="BJ91" s="1"/>
      <c r="BK91" s="1"/>
      <c r="BL91" s="1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1"/>
      <c r="BZ91" s="96"/>
      <c r="CA91" s="9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12"/>
      <c r="CQ91" s="6"/>
      <c r="CR91" s="13"/>
      <c r="CS91" s="114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13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s="100" customFormat="1" ht="18" customHeight="1">
      <c r="A92" s="42"/>
      <c r="B92" s="106"/>
      <c r="C92" s="94"/>
      <c r="D92" s="42"/>
      <c r="E92" s="5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52"/>
      <c r="V92" s="95"/>
      <c r="W92" s="6"/>
      <c r="X92" s="6"/>
      <c r="Y92" s="15"/>
      <c r="Z92" s="12"/>
      <c r="AA92" s="12"/>
      <c r="AB92" s="12"/>
      <c r="AC92" s="12"/>
      <c r="AD92" s="12"/>
      <c r="AE92" s="12"/>
      <c r="AF92" s="12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15"/>
      <c r="AV92" s="15"/>
      <c r="AW92" s="96"/>
      <c r="AX92" s="1"/>
      <c r="AY92" s="1"/>
      <c r="AZ92" s="96"/>
      <c r="BA92" s="15"/>
      <c r="BB92" s="97"/>
      <c r="BC92" s="97"/>
      <c r="BD92" s="97"/>
      <c r="BE92" s="97"/>
      <c r="BF92" s="97"/>
      <c r="BG92" s="1"/>
      <c r="BH92" s="1"/>
      <c r="BI92" s="1"/>
      <c r="BJ92" s="1"/>
      <c r="BK92" s="1"/>
      <c r="BL92" s="1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1"/>
      <c r="BZ92" s="96"/>
      <c r="CA92" s="9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12"/>
      <c r="CQ92" s="6"/>
      <c r="CR92" s="13"/>
      <c r="CS92" s="113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9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s="100" customFormat="1" ht="18" customHeight="1">
      <c r="A93" s="42"/>
      <c r="B93" s="106"/>
      <c r="C93" s="94"/>
      <c r="D93" s="42"/>
      <c r="E93" s="5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52"/>
      <c r="V93" s="95"/>
      <c r="W93" s="6"/>
      <c r="X93" s="6"/>
      <c r="Y93" s="15"/>
      <c r="Z93" s="12"/>
      <c r="AA93" s="12"/>
      <c r="AB93" s="12"/>
      <c r="AC93" s="12"/>
      <c r="AD93" s="12"/>
      <c r="AE93" s="12"/>
      <c r="AF93" s="12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15"/>
      <c r="AV93" s="15"/>
      <c r="AW93" s="96"/>
      <c r="AX93" s="1"/>
      <c r="AY93" s="1"/>
      <c r="AZ93" s="96"/>
      <c r="BA93" s="15"/>
      <c r="BB93" s="97"/>
      <c r="BC93" s="97"/>
      <c r="BD93" s="97"/>
      <c r="BE93" s="97"/>
      <c r="BF93" s="97"/>
      <c r="BG93" s="1"/>
      <c r="BH93" s="1"/>
      <c r="BI93" s="1"/>
      <c r="BJ93" s="1"/>
      <c r="BK93" s="1"/>
      <c r="BL93" s="1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1"/>
      <c r="BZ93" s="96"/>
      <c r="CA93" s="9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12"/>
      <c r="CQ93" s="6"/>
      <c r="CR93" s="13"/>
      <c r="CS93" s="114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13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s="100" customFormat="1" ht="18" customHeight="1">
      <c r="A94" s="42"/>
      <c r="B94" s="106"/>
      <c r="C94" s="94"/>
      <c r="D94" s="42"/>
      <c r="E94" s="5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52"/>
      <c r="V94" s="95"/>
      <c r="W94" s="6"/>
      <c r="X94" s="6"/>
      <c r="Y94" s="15"/>
      <c r="Z94" s="12"/>
      <c r="AA94" s="12"/>
      <c r="AB94" s="12"/>
      <c r="AC94" s="12"/>
      <c r="AD94" s="12"/>
      <c r="AE94" s="12"/>
      <c r="AF94" s="12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15"/>
      <c r="AV94" s="15"/>
      <c r="AW94" s="96"/>
      <c r="AX94" s="1"/>
      <c r="AY94" s="1"/>
      <c r="AZ94" s="96"/>
      <c r="BA94" s="15"/>
      <c r="BB94" s="97"/>
      <c r="BC94" s="97"/>
      <c r="BD94" s="97"/>
      <c r="BE94" s="97"/>
      <c r="BF94" s="97"/>
      <c r="BG94" s="1"/>
      <c r="BH94" s="1"/>
      <c r="BI94" s="1"/>
      <c r="BJ94" s="1"/>
      <c r="BK94" s="1"/>
      <c r="BL94" s="1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1"/>
      <c r="BZ94" s="96"/>
      <c r="CA94" s="9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12"/>
      <c r="CQ94" s="6"/>
      <c r="CR94" s="13"/>
      <c r="CS94" s="114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13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s="100" customFormat="1" ht="18" customHeight="1">
      <c r="A95" s="42"/>
      <c r="B95" s="106"/>
      <c r="C95" s="94"/>
      <c r="D95" s="42"/>
      <c r="E95" s="5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52"/>
      <c r="V95" s="95"/>
      <c r="W95" s="6"/>
      <c r="X95" s="6"/>
      <c r="Y95" s="15"/>
      <c r="Z95" s="12"/>
      <c r="AA95" s="12"/>
      <c r="AB95" s="12"/>
      <c r="AC95" s="12"/>
      <c r="AD95" s="12"/>
      <c r="AE95" s="12"/>
      <c r="AF95" s="12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15"/>
      <c r="AV95" s="15"/>
      <c r="AW95" s="96"/>
      <c r="AX95" s="1"/>
      <c r="AY95" s="1"/>
      <c r="AZ95" s="96"/>
      <c r="BA95" s="15"/>
      <c r="BB95" s="97"/>
      <c r="BC95" s="97"/>
      <c r="BD95" s="97"/>
      <c r="BE95" s="97"/>
      <c r="BF95" s="97"/>
      <c r="BG95" s="1"/>
      <c r="BH95" s="1"/>
      <c r="BI95" s="1"/>
      <c r="BJ95" s="1"/>
      <c r="BK95" s="1"/>
      <c r="BL95" s="1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1"/>
      <c r="BZ95" s="96"/>
      <c r="CA95" s="9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12"/>
      <c r="CQ95" s="6"/>
      <c r="CR95" s="13"/>
      <c r="CS95" s="113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9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s="100" customFormat="1" ht="18" customHeight="1">
      <c r="A96" s="42"/>
      <c r="B96" s="106"/>
      <c r="C96" s="94"/>
      <c r="D96" s="42"/>
      <c r="E96" s="5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52"/>
      <c r="V96" s="95"/>
      <c r="W96" s="6"/>
      <c r="X96" s="6"/>
      <c r="Y96" s="15"/>
      <c r="Z96" s="12"/>
      <c r="AA96" s="12"/>
      <c r="AB96" s="12"/>
      <c r="AC96" s="12"/>
      <c r="AD96" s="12"/>
      <c r="AE96" s="12"/>
      <c r="AF96" s="12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15"/>
      <c r="AV96" s="15"/>
      <c r="AW96" s="96"/>
      <c r="AX96" s="1"/>
      <c r="AY96" s="1"/>
      <c r="AZ96" s="96"/>
      <c r="BA96" s="15"/>
      <c r="BB96" s="97"/>
      <c r="BC96" s="97"/>
      <c r="BD96" s="97"/>
      <c r="BE96" s="97"/>
      <c r="BF96" s="97"/>
      <c r="BG96" s="1"/>
      <c r="BH96" s="1"/>
      <c r="BI96" s="1"/>
      <c r="BJ96" s="1"/>
      <c r="BK96" s="1"/>
      <c r="BL96" s="1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1"/>
      <c r="BZ96" s="96"/>
      <c r="CA96" s="9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12"/>
      <c r="CQ96" s="6"/>
      <c r="CR96" s="13"/>
      <c r="CS96" s="113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9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s="100" customFormat="1" ht="18" customHeight="1">
      <c r="A97" s="42"/>
      <c r="B97" s="106"/>
      <c r="C97" s="94"/>
      <c r="D97" s="42"/>
      <c r="E97" s="5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52"/>
      <c r="V97" s="95"/>
      <c r="W97" s="6"/>
      <c r="X97" s="6"/>
      <c r="Y97" s="15"/>
      <c r="Z97" s="12"/>
      <c r="AA97" s="12"/>
      <c r="AB97" s="12"/>
      <c r="AC97" s="12"/>
      <c r="AD97" s="12"/>
      <c r="AE97" s="12"/>
      <c r="AF97" s="12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15"/>
      <c r="AV97" s="15"/>
      <c r="AW97" s="96"/>
      <c r="AX97" s="1"/>
      <c r="AY97" s="1"/>
      <c r="AZ97" s="96"/>
      <c r="BA97" s="15"/>
      <c r="BB97" s="97"/>
      <c r="BC97" s="97"/>
      <c r="BD97" s="97"/>
      <c r="BE97" s="97"/>
      <c r="BF97" s="97"/>
      <c r="BG97" s="1"/>
      <c r="BH97" s="1"/>
      <c r="BI97" s="1"/>
      <c r="BJ97" s="1"/>
      <c r="BK97" s="1"/>
      <c r="BL97" s="1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1"/>
      <c r="BZ97" s="96"/>
      <c r="CA97" s="9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12"/>
      <c r="CQ97" s="6"/>
      <c r="CR97" s="99"/>
      <c r="CS97" s="113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9"/>
      <c r="DM97" s="98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s="100" customFormat="1" ht="18" customHeight="1">
      <c r="A98" s="42"/>
      <c r="B98" s="106"/>
      <c r="C98" s="94"/>
      <c r="D98" s="42"/>
      <c r="E98" s="5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52"/>
      <c r="V98" s="95"/>
      <c r="W98" s="6"/>
      <c r="X98" s="6"/>
      <c r="Y98" s="15"/>
      <c r="Z98" s="12"/>
      <c r="AA98" s="12"/>
      <c r="AB98" s="12"/>
      <c r="AC98" s="12"/>
      <c r="AD98" s="12"/>
      <c r="AE98" s="12"/>
      <c r="AF98" s="12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15"/>
      <c r="AV98" s="15"/>
      <c r="AW98" s="96"/>
      <c r="AX98" s="1"/>
      <c r="AY98" s="1"/>
      <c r="AZ98" s="96"/>
      <c r="BA98" s="15"/>
      <c r="BB98" s="97"/>
      <c r="BC98" s="97"/>
      <c r="BD98" s="97"/>
      <c r="BE98" s="97"/>
      <c r="BF98" s="97"/>
      <c r="BG98" s="1"/>
      <c r="BH98" s="1"/>
      <c r="BI98" s="1"/>
      <c r="BJ98" s="1"/>
      <c r="BK98" s="1"/>
      <c r="BL98" s="1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1"/>
      <c r="BZ98" s="96"/>
      <c r="CA98" s="9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12"/>
      <c r="CQ98" s="6"/>
      <c r="CR98" s="13"/>
      <c r="CS98" s="113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9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s="100" customFormat="1" ht="18" customHeight="1">
      <c r="A99" s="42"/>
      <c r="B99" s="106"/>
      <c r="C99" s="94"/>
      <c r="D99" s="42"/>
      <c r="E99" s="5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52"/>
      <c r="V99" s="95"/>
      <c r="W99" s="6"/>
      <c r="X99" s="6"/>
      <c r="Y99" s="15"/>
      <c r="Z99" s="12"/>
      <c r="AA99" s="12"/>
      <c r="AB99" s="12"/>
      <c r="AC99" s="12"/>
      <c r="AD99" s="12"/>
      <c r="AE99" s="12"/>
      <c r="AF99" s="12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15"/>
      <c r="AV99" s="15"/>
      <c r="AW99" s="96"/>
      <c r="AX99" s="1"/>
      <c r="AY99" s="1"/>
      <c r="AZ99" s="96"/>
      <c r="BA99" s="15"/>
      <c r="BB99" s="97"/>
      <c r="BC99" s="97"/>
      <c r="BD99" s="97"/>
      <c r="BE99" s="97"/>
      <c r="BF99" s="97"/>
      <c r="BG99" s="1"/>
      <c r="BH99" s="1"/>
      <c r="BI99" s="1"/>
      <c r="BJ99" s="1"/>
      <c r="BK99" s="1"/>
      <c r="BL99" s="1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1"/>
      <c r="BZ99" s="96"/>
      <c r="CA99" s="9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12"/>
      <c r="CQ99" s="6"/>
      <c r="CR99" s="13"/>
      <c r="CS99" s="113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9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s="100" customFormat="1" ht="18" customHeight="1">
      <c r="A100" s="42"/>
      <c r="B100" s="106"/>
      <c r="C100" s="94"/>
      <c r="D100" s="42"/>
      <c r="E100" s="5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52"/>
      <c r="V100" s="95"/>
      <c r="W100" s="6"/>
      <c r="X100" s="6"/>
      <c r="Y100" s="15"/>
      <c r="Z100" s="12"/>
      <c r="AA100" s="12"/>
      <c r="AB100" s="12"/>
      <c r="AC100" s="12"/>
      <c r="AD100" s="12"/>
      <c r="AE100" s="12"/>
      <c r="AF100" s="12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15"/>
      <c r="AV100" s="15"/>
      <c r="AW100" s="96"/>
      <c r="AX100" s="1"/>
      <c r="AY100" s="1"/>
      <c r="AZ100" s="96"/>
      <c r="BA100" s="15"/>
      <c r="BB100" s="97"/>
      <c r="BC100" s="97"/>
      <c r="BD100" s="97"/>
      <c r="BE100" s="97"/>
      <c r="BF100" s="97"/>
      <c r="BG100" s="1"/>
      <c r="BH100" s="1"/>
      <c r="BI100" s="1"/>
      <c r="BJ100" s="1"/>
      <c r="BK100" s="1"/>
      <c r="BL100" s="1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1"/>
      <c r="BZ100" s="96"/>
      <c r="CA100" s="9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12"/>
      <c r="CQ100" s="6"/>
      <c r="CR100" s="13"/>
      <c r="CS100" s="113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9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s="100" customFormat="1" ht="18" customHeight="1">
      <c r="A101" s="42"/>
      <c r="B101" s="106"/>
      <c r="C101" s="94"/>
      <c r="D101" s="42"/>
      <c r="E101" s="5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52"/>
      <c r="V101" s="95"/>
      <c r="W101" s="6"/>
      <c r="X101" s="6"/>
      <c r="Y101" s="15"/>
      <c r="Z101" s="12"/>
      <c r="AA101" s="12"/>
      <c r="AB101" s="12"/>
      <c r="AC101" s="12"/>
      <c r="AD101" s="12"/>
      <c r="AE101" s="12"/>
      <c r="AF101" s="12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15"/>
      <c r="AV101" s="15"/>
      <c r="AW101" s="96"/>
      <c r="AX101" s="1"/>
      <c r="AY101" s="1"/>
      <c r="AZ101" s="96"/>
      <c r="BA101" s="15"/>
      <c r="BB101" s="97"/>
      <c r="BC101" s="97"/>
      <c r="BD101" s="97"/>
      <c r="BE101" s="97"/>
      <c r="BF101" s="97"/>
      <c r="BG101" s="1"/>
      <c r="BH101" s="1"/>
      <c r="BI101" s="1"/>
      <c r="BJ101" s="1"/>
      <c r="BK101" s="1"/>
      <c r="BL101" s="1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1"/>
      <c r="BZ101" s="96"/>
      <c r="CA101" s="9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12"/>
      <c r="CQ101" s="6"/>
      <c r="CR101" s="13"/>
      <c r="CS101" s="113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9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s="100" customFormat="1" ht="18" customHeight="1">
      <c r="A102" s="42"/>
      <c r="B102" s="106"/>
      <c r="C102" s="94"/>
      <c r="D102" s="42"/>
      <c r="E102" s="5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52"/>
      <c r="V102" s="95"/>
      <c r="W102" s="6"/>
      <c r="X102" s="6"/>
      <c r="Y102" s="15"/>
      <c r="Z102" s="12"/>
      <c r="AA102" s="12"/>
      <c r="AB102" s="12"/>
      <c r="AC102" s="12"/>
      <c r="AD102" s="12"/>
      <c r="AE102" s="12"/>
      <c r="AF102" s="12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15"/>
      <c r="AV102" s="15"/>
      <c r="AW102" s="96"/>
      <c r="AX102" s="1"/>
      <c r="AY102" s="1"/>
      <c r="AZ102" s="96"/>
      <c r="BA102" s="15"/>
      <c r="BB102" s="97"/>
      <c r="BC102" s="97"/>
      <c r="BD102" s="97"/>
      <c r="BE102" s="97"/>
      <c r="BF102" s="97"/>
      <c r="BG102" s="1"/>
      <c r="BH102" s="1"/>
      <c r="BI102" s="1"/>
      <c r="BJ102" s="1"/>
      <c r="BK102" s="1"/>
      <c r="BL102" s="1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1"/>
      <c r="BZ102" s="96"/>
      <c r="CA102" s="9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12"/>
      <c r="CQ102" s="6"/>
      <c r="CR102" s="13"/>
      <c r="CS102" s="113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9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s="100" customFormat="1" ht="18" customHeight="1">
      <c r="A103" s="42"/>
      <c r="B103" s="106"/>
      <c r="C103" s="94"/>
      <c r="D103" s="42"/>
      <c r="E103" s="5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52"/>
      <c r="V103" s="95"/>
      <c r="W103" s="6"/>
      <c r="X103" s="6"/>
      <c r="Y103" s="15"/>
      <c r="Z103" s="12"/>
      <c r="AA103" s="12"/>
      <c r="AB103" s="12"/>
      <c r="AC103" s="12"/>
      <c r="AD103" s="12"/>
      <c r="AE103" s="12"/>
      <c r="AF103" s="12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15"/>
      <c r="AV103" s="15"/>
      <c r="AW103" s="96"/>
      <c r="AX103" s="1"/>
      <c r="AY103" s="1"/>
      <c r="AZ103" s="96"/>
      <c r="BA103" s="15"/>
      <c r="BB103" s="97"/>
      <c r="BC103" s="97"/>
      <c r="BD103" s="97"/>
      <c r="BE103" s="97"/>
      <c r="BF103" s="97"/>
      <c r="BG103" s="1"/>
      <c r="BH103" s="1"/>
      <c r="BI103" s="1"/>
      <c r="BJ103" s="1"/>
      <c r="BK103" s="1"/>
      <c r="BL103" s="1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1"/>
      <c r="BZ103" s="96"/>
      <c r="CA103" s="9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12"/>
      <c r="CQ103" s="6"/>
      <c r="CR103" s="13"/>
      <c r="CS103" s="113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9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s="100" customFormat="1" ht="18" customHeight="1">
      <c r="A104" s="42"/>
      <c r="B104" s="106"/>
      <c r="C104" s="94"/>
      <c r="D104" s="42"/>
      <c r="E104" s="5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52"/>
      <c r="V104" s="95"/>
      <c r="W104" s="6"/>
      <c r="X104" s="6"/>
      <c r="Y104" s="15"/>
      <c r="Z104" s="12"/>
      <c r="AA104" s="12"/>
      <c r="AB104" s="12"/>
      <c r="AC104" s="12"/>
      <c r="AD104" s="12"/>
      <c r="AE104" s="12"/>
      <c r="AF104" s="12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15"/>
      <c r="AV104" s="15"/>
      <c r="AW104" s="96"/>
      <c r="AX104" s="1"/>
      <c r="AY104" s="1"/>
      <c r="AZ104" s="96"/>
      <c r="BA104" s="15"/>
      <c r="BB104" s="97"/>
      <c r="BC104" s="97"/>
      <c r="BD104" s="97"/>
      <c r="BE104" s="97"/>
      <c r="BF104" s="97"/>
      <c r="BG104" s="1"/>
      <c r="BH104" s="1"/>
      <c r="BI104" s="1"/>
      <c r="BJ104" s="1"/>
      <c r="BK104" s="1"/>
      <c r="BL104" s="1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1"/>
      <c r="BZ104" s="96"/>
      <c r="CA104" s="9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12"/>
      <c r="CQ104" s="6"/>
      <c r="CR104" s="13"/>
      <c r="CS104" s="113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9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s="100" customFormat="1" ht="18" customHeight="1">
      <c r="A105" s="42"/>
      <c r="B105" s="106"/>
      <c r="C105" s="94"/>
      <c r="D105" s="42"/>
      <c r="E105" s="5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52"/>
      <c r="V105" s="95"/>
      <c r="W105" s="6"/>
      <c r="X105" s="6"/>
      <c r="Y105" s="15"/>
      <c r="Z105" s="12"/>
      <c r="AA105" s="12"/>
      <c r="AB105" s="12"/>
      <c r="AC105" s="12"/>
      <c r="AD105" s="12"/>
      <c r="AE105" s="12"/>
      <c r="AF105" s="12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15"/>
      <c r="AV105" s="15"/>
      <c r="AW105" s="96"/>
      <c r="AX105" s="1"/>
      <c r="AY105" s="1"/>
      <c r="AZ105" s="96"/>
      <c r="BA105" s="15"/>
      <c r="BB105" s="97"/>
      <c r="BC105" s="97"/>
      <c r="BD105" s="97"/>
      <c r="BE105" s="97"/>
      <c r="BF105" s="97"/>
      <c r="BG105" s="1"/>
      <c r="BH105" s="1"/>
      <c r="BI105" s="1"/>
      <c r="BJ105" s="1"/>
      <c r="BK105" s="1"/>
      <c r="BL105" s="1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1"/>
      <c r="BZ105" s="96"/>
      <c r="CA105" s="9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12"/>
      <c r="CQ105" s="6"/>
      <c r="CR105" s="13"/>
      <c r="CS105" s="113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9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s="100" customFormat="1" ht="18" customHeight="1">
      <c r="A106" s="42"/>
      <c r="B106" s="106"/>
      <c r="C106" s="94"/>
      <c r="D106" s="42"/>
      <c r="E106" s="5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52"/>
      <c r="V106" s="95"/>
      <c r="W106" s="6"/>
      <c r="X106" s="6"/>
      <c r="Y106" s="15"/>
      <c r="Z106" s="12"/>
      <c r="AA106" s="12"/>
      <c r="AB106" s="12"/>
      <c r="AC106" s="12"/>
      <c r="AD106" s="12"/>
      <c r="AE106" s="12"/>
      <c r="AF106" s="12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15"/>
      <c r="AV106" s="15"/>
      <c r="AW106" s="96"/>
      <c r="AX106" s="1"/>
      <c r="AY106" s="1"/>
      <c r="AZ106" s="96"/>
      <c r="BA106" s="15"/>
      <c r="BB106" s="97"/>
      <c r="BC106" s="97"/>
      <c r="BD106" s="97"/>
      <c r="BE106" s="97"/>
      <c r="BF106" s="97"/>
      <c r="BG106" s="1"/>
      <c r="BH106" s="1"/>
      <c r="BI106" s="1"/>
      <c r="BJ106" s="1"/>
      <c r="BK106" s="1"/>
      <c r="BL106" s="1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1"/>
      <c r="BZ106" s="96"/>
      <c r="CA106" s="9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12"/>
      <c r="CQ106" s="6"/>
      <c r="CR106" s="13"/>
      <c r="CS106" s="114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13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s="100" customFormat="1" ht="18" customHeight="1">
      <c r="A107" s="42"/>
      <c r="B107" s="106"/>
      <c r="C107" s="94"/>
      <c r="D107" s="42"/>
      <c r="E107" s="5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52"/>
      <c r="V107" s="95"/>
      <c r="W107" s="6"/>
      <c r="X107" s="6"/>
      <c r="Y107" s="15"/>
      <c r="Z107" s="12"/>
      <c r="AA107" s="12"/>
      <c r="AB107" s="12"/>
      <c r="AC107" s="12"/>
      <c r="AD107" s="12"/>
      <c r="AE107" s="12"/>
      <c r="AF107" s="12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15"/>
      <c r="AV107" s="15"/>
      <c r="AW107" s="96"/>
      <c r="AX107" s="1"/>
      <c r="AY107" s="1"/>
      <c r="AZ107" s="96"/>
      <c r="BA107" s="15"/>
      <c r="BB107" s="97"/>
      <c r="BC107" s="97"/>
      <c r="BD107" s="97"/>
      <c r="BE107" s="97"/>
      <c r="BF107" s="97"/>
      <c r="BG107" s="1"/>
      <c r="BH107" s="1"/>
      <c r="BI107" s="1"/>
      <c r="BJ107" s="1"/>
      <c r="BK107" s="1"/>
      <c r="BL107" s="1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1"/>
      <c r="BZ107" s="96"/>
      <c r="CA107" s="9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12"/>
      <c r="CQ107" s="6"/>
      <c r="CR107" s="13"/>
      <c r="CS107" s="114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s="100" customFormat="1" ht="18" customHeight="1">
      <c r="A108" s="42"/>
      <c r="B108" s="106"/>
      <c r="C108" s="94"/>
      <c r="D108" s="42"/>
      <c r="E108" s="5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52"/>
      <c r="V108" s="95"/>
      <c r="W108" s="6"/>
      <c r="X108" s="6"/>
      <c r="Y108" s="15"/>
      <c r="Z108" s="12"/>
      <c r="AA108" s="12"/>
      <c r="AB108" s="12"/>
      <c r="AC108" s="12"/>
      <c r="AD108" s="12"/>
      <c r="AE108" s="12"/>
      <c r="AF108" s="12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15"/>
      <c r="AV108" s="15"/>
      <c r="AW108" s="96"/>
      <c r="AX108" s="1"/>
      <c r="AY108" s="1"/>
      <c r="AZ108" s="96"/>
      <c r="BA108" s="15"/>
      <c r="BB108" s="97"/>
      <c r="BC108" s="97"/>
      <c r="BD108" s="97"/>
      <c r="BE108" s="97"/>
      <c r="BF108" s="97"/>
      <c r="BG108" s="1"/>
      <c r="BH108" s="1"/>
      <c r="BI108" s="1"/>
      <c r="BJ108" s="1"/>
      <c r="BK108" s="1"/>
      <c r="BL108" s="1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1"/>
      <c r="BZ108" s="96"/>
      <c r="CA108" s="9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12"/>
      <c r="CQ108" s="6"/>
      <c r="CR108" s="13"/>
      <c r="CS108" s="114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s="100" customFormat="1" ht="18" customHeight="1">
      <c r="A109" s="42"/>
      <c r="B109" s="106"/>
      <c r="C109" s="94"/>
      <c r="D109" s="42"/>
      <c r="E109" s="5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52"/>
      <c r="V109" s="95"/>
      <c r="W109" s="6"/>
      <c r="X109" s="6"/>
      <c r="Y109" s="15"/>
      <c r="Z109" s="12"/>
      <c r="AA109" s="12"/>
      <c r="AB109" s="12"/>
      <c r="AC109" s="12"/>
      <c r="AD109" s="12"/>
      <c r="AE109" s="12"/>
      <c r="AF109" s="12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15"/>
      <c r="AV109" s="15"/>
      <c r="AW109" s="96"/>
      <c r="AX109" s="1"/>
      <c r="AY109" s="1"/>
      <c r="AZ109" s="96"/>
      <c r="BA109" s="15"/>
      <c r="BB109" s="97"/>
      <c r="BC109" s="97"/>
      <c r="BD109" s="97"/>
      <c r="BE109" s="97"/>
      <c r="BF109" s="97"/>
      <c r="BG109" s="1"/>
      <c r="BH109" s="1"/>
      <c r="BI109" s="1"/>
      <c r="BJ109" s="1"/>
      <c r="BK109" s="1"/>
      <c r="BL109" s="1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1"/>
      <c r="BZ109" s="96"/>
      <c r="CA109" s="9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12"/>
      <c r="CQ109" s="6"/>
      <c r="CR109" s="13"/>
      <c r="CS109" s="113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s="100" customFormat="1" ht="18" customHeight="1">
      <c r="A110" s="42"/>
      <c r="B110" s="106"/>
      <c r="C110" s="94"/>
      <c r="D110" s="42"/>
      <c r="E110" s="5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52"/>
      <c r="V110" s="95"/>
      <c r="W110" s="6"/>
      <c r="X110" s="6"/>
      <c r="Y110" s="15"/>
      <c r="Z110" s="12"/>
      <c r="AA110" s="12"/>
      <c r="AB110" s="12"/>
      <c r="AC110" s="12"/>
      <c r="AD110" s="12"/>
      <c r="AE110" s="12"/>
      <c r="AF110" s="12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15"/>
      <c r="AV110" s="15"/>
      <c r="AW110" s="96"/>
      <c r="AX110" s="1"/>
      <c r="AY110" s="1"/>
      <c r="AZ110" s="96"/>
      <c r="BA110" s="15"/>
      <c r="BB110" s="97"/>
      <c r="BC110" s="97"/>
      <c r="BD110" s="97"/>
      <c r="BE110" s="97"/>
      <c r="BF110" s="97"/>
      <c r="BG110" s="1"/>
      <c r="BH110" s="1"/>
      <c r="BI110" s="1"/>
      <c r="BJ110" s="1"/>
      <c r="BK110" s="1"/>
      <c r="BL110" s="1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1"/>
      <c r="BZ110" s="96"/>
      <c r="CA110" s="9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12"/>
      <c r="CQ110" s="6"/>
      <c r="CR110" s="13"/>
      <c r="CS110" s="114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s="100" customFormat="1" ht="18" customHeight="1">
      <c r="A111" s="42"/>
      <c r="B111" s="106"/>
      <c r="C111" s="94"/>
      <c r="D111" s="42"/>
      <c r="E111" s="5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52"/>
      <c r="V111" s="95"/>
      <c r="W111" s="6"/>
      <c r="X111" s="6"/>
      <c r="Y111" s="15"/>
      <c r="Z111" s="12"/>
      <c r="AA111" s="12"/>
      <c r="AB111" s="12"/>
      <c r="AC111" s="12"/>
      <c r="AD111" s="12"/>
      <c r="AE111" s="12"/>
      <c r="AF111" s="12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15"/>
      <c r="AV111" s="15"/>
      <c r="AW111" s="96"/>
      <c r="AX111" s="1"/>
      <c r="AY111" s="1"/>
      <c r="AZ111" s="96"/>
      <c r="BA111" s="15"/>
      <c r="BB111" s="97"/>
      <c r="BC111" s="97"/>
      <c r="BD111" s="97"/>
      <c r="BE111" s="97"/>
      <c r="BF111" s="97"/>
      <c r="BG111" s="1"/>
      <c r="BH111" s="1"/>
      <c r="BI111" s="1"/>
      <c r="BJ111" s="1"/>
      <c r="BK111" s="1"/>
      <c r="BL111" s="1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1"/>
      <c r="BZ111" s="96"/>
      <c r="CA111" s="9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12"/>
      <c r="CQ111" s="6"/>
      <c r="CR111" s="13"/>
      <c r="CS111" s="113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s="100" customFormat="1" ht="18" customHeight="1">
      <c r="A112" s="42"/>
      <c r="B112" s="106"/>
      <c r="C112" s="94"/>
      <c r="D112" s="42"/>
      <c r="E112" s="5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52"/>
      <c r="V112" s="95"/>
      <c r="W112" s="6"/>
      <c r="X112" s="6"/>
      <c r="Y112" s="15"/>
      <c r="Z112" s="12"/>
      <c r="AA112" s="12"/>
      <c r="AB112" s="12"/>
      <c r="AC112" s="12"/>
      <c r="AD112" s="12"/>
      <c r="AE112" s="12"/>
      <c r="AF112" s="12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15"/>
      <c r="AV112" s="15"/>
      <c r="AW112" s="96"/>
      <c r="AX112" s="1"/>
      <c r="AY112" s="1"/>
      <c r="AZ112" s="96"/>
      <c r="BA112" s="15"/>
      <c r="BB112" s="97"/>
      <c r="BC112" s="97"/>
      <c r="BD112" s="97"/>
      <c r="BE112" s="97"/>
      <c r="BF112" s="97"/>
      <c r="BG112" s="1"/>
      <c r="BH112" s="1"/>
      <c r="BI112" s="1"/>
      <c r="BJ112" s="1"/>
      <c r="BK112" s="1"/>
      <c r="BL112" s="1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1"/>
      <c r="BZ112" s="96"/>
      <c r="CA112" s="9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12"/>
      <c r="CQ112" s="6"/>
      <c r="CR112" s="13"/>
      <c r="CS112" s="113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s="100" customFormat="1" ht="18" customHeight="1">
      <c r="A113" s="42"/>
      <c r="B113" s="106"/>
      <c r="C113" s="94"/>
      <c r="D113" s="42"/>
      <c r="E113" s="5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52"/>
      <c r="V113" s="95"/>
      <c r="W113" s="6"/>
      <c r="X113" s="6"/>
      <c r="Y113" s="15"/>
      <c r="Z113" s="12"/>
      <c r="AA113" s="12"/>
      <c r="AB113" s="12"/>
      <c r="AC113" s="12"/>
      <c r="AD113" s="12"/>
      <c r="AE113" s="12"/>
      <c r="AF113" s="12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15"/>
      <c r="AV113" s="15"/>
      <c r="AW113" s="96"/>
      <c r="AX113" s="1"/>
      <c r="AY113" s="1"/>
      <c r="AZ113" s="96"/>
      <c r="BA113" s="15"/>
      <c r="BB113" s="97"/>
      <c r="BC113" s="97"/>
      <c r="BD113" s="97"/>
      <c r="BE113" s="97"/>
      <c r="BF113" s="97"/>
      <c r="BG113" s="1"/>
      <c r="BH113" s="1"/>
      <c r="BI113" s="1"/>
      <c r="BJ113" s="1"/>
      <c r="BK113" s="1"/>
      <c r="BL113" s="1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1"/>
      <c r="BZ113" s="96"/>
      <c r="CA113" s="9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12"/>
      <c r="CQ113" s="6"/>
      <c r="CR113" s="13"/>
      <c r="CS113" s="113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100" customFormat="1" ht="18" customHeight="1">
      <c r="A114" s="42"/>
      <c r="B114" s="106"/>
      <c r="C114" s="94"/>
      <c r="D114" s="42"/>
      <c r="E114" s="5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52"/>
      <c r="V114" s="95"/>
      <c r="W114" s="6"/>
      <c r="X114" s="6"/>
      <c r="Y114" s="15"/>
      <c r="Z114" s="12"/>
      <c r="AA114" s="12"/>
      <c r="AB114" s="12"/>
      <c r="AC114" s="12"/>
      <c r="AD114" s="12"/>
      <c r="AE114" s="12"/>
      <c r="AF114" s="12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15"/>
      <c r="AV114" s="15"/>
      <c r="AW114" s="96"/>
      <c r="AX114" s="1"/>
      <c r="AY114" s="1"/>
      <c r="AZ114" s="96"/>
      <c r="BA114" s="15"/>
      <c r="BB114" s="97"/>
      <c r="BC114" s="97"/>
      <c r="BD114" s="97"/>
      <c r="BE114" s="97"/>
      <c r="BF114" s="97"/>
      <c r="BG114" s="1"/>
      <c r="BH114" s="1"/>
      <c r="BI114" s="1"/>
      <c r="BJ114" s="1"/>
      <c r="BK114" s="1"/>
      <c r="BL114" s="1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1"/>
      <c r="BZ114" s="96"/>
      <c r="CA114" s="9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12"/>
      <c r="CQ114" s="6"/>
      <c r="CR114" s="13"/>
      <c r="CS114" s="113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pans="1:250" s="100" customFormat="1" ht="18" customHeight="1">
      <c r="A115" s="42"/>
      <c r="B115" s="106"/>
      <c r="C115" s="94"/>
      <c r="D115" s="42"/>
      <c r="E115" s="5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52"/>
      <c r="V115" s="95"/>
      <c r="W115" s="6"/>
      <c r="X115" s="6"/>
      <c r="Y115" s="15"/>
      <c r="Z115" s="12"/>
      <c r="AA115" s="12"/>
      <c r="AB115" s="12"/>
      <c r="AC115" s="12"/>
      <c r="AD115" s="12"/>
      <c r="AE115" s="12"/>
      <c r="AF115" s="12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15"/>
      <c r="AV115" s="15"/>
      <c r="AW115" s="96"/>
      <c r="AX115" s="1"/>
      <c r="AY115" s="1"/>
      <c r="AZ115" s="96"/>
      <c r="BA115" s="15"/>
      <c r="BB115" s="97"/>
      <c r="BC115" s="97"/>
      <c r="BD115" s="97"/>
      <c r="BE115" s="97"/>
      <c r="BF115" s="97"/>
      <c r="BG115" s="1"/>
      <c r="BH115" s="1"/>
      <c r="BI115" s="1"/>
      <c r="BJ115" s="1"/>
      <c r="BK115" s="1"/>
      <c r="BL115" s="1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1"/>
      <c r="BZ115" s="96"/>
      <c r="CA115" s="9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12"/>
      <c r="CQ115" s="6"/>
      <c r="CR115" s="13"/>
      <c r="CS115" s="113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s="100" customFormat="1" ht="18" customHeight="1">
      <c r="A116" s="42"/>
      <c r="B116" s="106"/>
      <c r="C116" s="94"/>
      <c r="D116" s="42"/>
      <c r="E116" s="5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52"/>
      <c r="V116" s="95"/>
      <c r="W116" s="6"/>
      <c r="X116" s="6"/>
      <c r="Y116" s="15"/>
      <c r="Z116" s="12"/>
      <c r="AA116" s="12"/>
      <c r="AB116" s="12"/>
      <c r="AC116" s="12"/>
      <c r="AD116" s="12"/>
      <c r="AE116" s="12"/>
      <c r="AF116" s="12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15"/>
      <c r="AV116" s="15"/>
      <c r="AW116" s="96"/>
      <c r="AX116" s="1"/>
      <c r="AY116" s="1"/>
      <c r="AZ116" s="96"/>
      <c r="BA116" s="15"/>
      <c r="BB116" s="97"/>
      <c r="BC116" s="97"/>
      <c r="BD116" s="97"/>
      <c r="BE116" s="97"/>
      <c r="BF116" s="97"/>
      <c r="BG116" s="1"/>
      <c r="BH116" s="1"/>
      <c r="BI116" s="1"/>
      <c r="BJ116" s="1"/>
      <c r="BK116" s="1"/>
      <c r="BL116" s="1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1"/>
      <c r="BZ116" s="96"/>
      <c r="CA116" s="9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12"/>
      <c r="CQ116" s="6"/>
      <c r="CR116" s="13"/>
      <c r="CS116" s="113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s="100" customFormat="1" ht="18" customHeight="1">
      <c r="A117" s="42"/>
      <c r="B117" s="106"/>
      <c r="C117" s="94"/>
      <c r="D117" s="42"/>
      <c r="E117" s="5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52"/>
      <c r="V117" s="95"/>
      <c r="W117" s="6"/>
      <c r="X117" s="6"/>
      <c r="Y117" s="15"/>
      <c r="Z117" s="12"/>
      <c r="AA117" s="12"/>
      <c r="AB117" s="12"/>
      <c r="AC117" s="12"/>
      <c r="AD117" s="12"/>
      <c r="AE117" s="12"/>
      <c r="AF117" s="12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15"/>
      <c r="AV117" s="15"/>
      <c r="AW117" s="96"/>
      <c r="AX117" s="1"/>
      <c r="AY117" s="1"/>
      <c r="AZ117" s="96"/>
      <c r="BA117" s="15"/>
      <c r="BB117" s="97"/>
      <c r="BC117" s="97"/>
      <c r="BD117" s="97"/>
      <c r="BE117" s="97"/>
      <c r="BF117" s="97"/>
      <c r="BG117" s="1"/>
      <c r="BH117" s="1"/>
      <c r="BI117" s="1"/>
      <c r="BJ117" s="1"/>
      <c r="BK117" s="1"/>
      <c r="BL117" s="1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1"/>
      <c r="BZ117" s="96"/>
      <c r="CA117" s="9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12"/>
      <c r="CQ117" s="6"/>
      <c r="CR117" s="13"/>
      <c r="CS117" s="113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pans="1:250" s="100" customFormat="1" ht="18" customHeight="1">
      <c r="A118" s="42"/>
      <c r="B118" s="106"/>
      <c r="C118" s="94"/>
      <c r="D118" s="42"/>
      <c r="E118" s="5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52"/>
      <c r="V118" s="95"/>
      <c r="W118" s="6"/>
      <c r="X118" s="6"/>
      <c r="Y118" s="15"/>
      <c r="Z118" s="12"/>
      <c r="AA118" s="12"/>
      <c r="AB118" s="12"/>
      <c r="AC118" s="12"/>
      <c r="AD118" s="12"/>
      <c r="AE118" s="12"/>
      <c r="AF118" s="12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15"/>
      <c r="AV118" s="15"/>
      <c r="AW118" s="96"/>
      <c r="AX118" s="1"/>
      <c r="AY118" s="1"/>
      <c r="AZ118" s="96"/>
      <c r="BA118" s="15"/>
      <c r="BB118" s="97"/>
      <c r="BC118" s="97"/>
      <c r="BD118" s="97"/>
      <c r="BE118" s="97"/>
      <c r="BF118" s="97"/>
      <c r="BG118" s="1"/>
      <c r="BH118" s="1"/>
      <c r="BI118" s="1"/>
      <c r="BJ118" s="1"/>
      <c r="BK118" s="1"/>
      <c r="BL118" s="1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1"/>
      <c r="BZ118" s="96"/>
      <c r="CA118" s="9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12"/>
      <c r="CQ118" s="6"/>
      <c r="CR118" s="13"/>
      <c r="CS118" s="113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pans="1:250" s="100" customFormat="1" ht="18" customHeight="1">
      <c r="A119" s="42"/>
      <c r="B119" s="106"/>
      <c r="C119" s="94"/>
      <c r="D119" s="42"/>
      <c r="E119" s="5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52"/>
      <c r="V119" s="6"/>
      <c r="W119" s="6"/>
      <c r="X119" s="6"/>
      <c r="Y119" s="15"/>
      <c r="Z119" s="12"/>
      <c r="AA119" s="12"/>
      <c r="AB119" s="12"/>
      <c r="AC119" s="12"/>
      <c r="AD119" s="12"/>
      <c r="AE119" s="12"/>
      <c r="AF119" s="12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15"/>
      <c r="AV119" s="15"/>
      <c r="AW119" s="96"/>
      <c r="AX119" s="1"/>
      <c r="AY119" s="1"/>
      <c r="AZ119" s="96"/>
      <c r="BA119" s="15"/>
      <c r="BB119" s="97"/>
      <c r="BC119" s="97"/>
      <c r="BD119" s="97"/>
      <c r="BE119" s="97"/>
      <c r="BF119" s="97"/>
      <c r="BG119" s="1"/>
      <c r="BH119" s="1"/>
      <c r="BI119" s="1"/>
      <c r="BJ119" s="1"/>
      <c r="BK119" s="1"/>
      <c r="BL119" s="1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1"/>
      <c r="BZ119" s="96"/>
      <c r="CA119" s="9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12"/>
      <c r="CQ119" s="6"/>
      <c r="CR119" s="13"/>
      <c r="CS119" s="114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s="100" customFormat="1" ht="18" customHeight="1">
      <c r="A120" s="42"/>
      <c r="B120" s="106"/>
      <c r="C120" s="94"/>
      <c r="D120" s="42"/>
      <c r="E120" s="5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52"/>
      <c r="V120" s="6"/>
      <c r="W120" s="6"/>
      <c r="X120" s="6"/>
      <c r="Y120" s="15"/>
      <c r="Z120" s="12"/>
      <c r="AA120" s="12"/>
      <c r="AB120" s="12"/>
      <c r="AC120" s="12"/>
      <c r="AD120" s="12"/>
      <c r="AE120" s="12"/>
      <c r="AF120" s="12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15"/>
      <c r="AV120" s="15"/>
      <c r="AW120" s="96"/>
      <c r="AX120" s="1"/>
      <c r="AY120" s="1"/>
      <c r="AZ120" s="96"/>
      <c r="BA120" s="15"/>
      <c r="BB120" s="97"/>
      <c r="BC120" s="97"/>
      <c r="BD120" s="97"/>
      <c r="BE120" s="97"/>
      <c r="BF120" s="97"/>
      <c r="BG120" s="1"/>
      <c r="BH120" s="1"/>
      <c r="BI120" s="1"/>
      <c r="BJ120" s="1"/>
      <c r="BK120" s="1"/>
      <c r="BL120" s="1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1"/>
      <c r="BZ120" s="96"/>
      <c r="CA120" s="9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12"/>
      <c r="CQ120" s="6"/>
      <c r="CR120" s="13"/>
      <c r="CS120" s="113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s="100" customFormat="1" ht="18" customHeight="1">
      <c r="A121" s="42"/>
      <c r="B121" s="106"/>
      <c r="C121" s="94"/>
      <c r="D121" s="42"/>
      <c r="E121" s="5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52"/>
      <c r="V121" s="6"/>
      <c r="W121" s="6"/>
      <c r="X121" s="6"/>
      <c r="Y121" s="15"/>
      <c r="Z121" s="12"/>
      <c r="AA121" s="12"/>
      <c r="AB121" s="12"/>
      <c r="AC121" s="12"/>
      <c r="AD121" s="12"/>
      <c r="AE121" s="12"/>
      <c r="AF121" s="12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15"/>
      <c r="AV121" s="15"/>
      <c r="AW121" s="96"/>
      <c r="AX121" s="1"/>
      <c r="AY121" s="1"/>
      <c r="AZ121" s="96"/>
      <c r="BA121" s="15"/>
      <c r="BB121" s="97"/>
      <c r="BC121" s="97"/>
      <c r="BD121" s="97"/>
      <c r="BE121" s="97"/>
      <c r="BF121" s="97"/>
      <c r="BG121" s="1"/>
      <c r="BH121" s="1"/>
      <c r="BI121" s="1"/>
      <c r="BJ121" s="1"/>
      <c r="BK121" s="1"/>
      <c r="BL121" s="1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1"/>
      <c r="BZ121" s="96"/>
      <c r="CA121" s="9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12"/>
      <c r="CQ121" s="6"/>
      <c r="CR121" s="13"/>
      <c r="CS121" s="113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s="100" customFormat="1" ht="18" customHeight="1">
      <c r="A122" s="42"/>
      <c r="B122" s="106"/>
      <c r="C122" s="94"/>
      <c r="D122" s="42"/>
      <c r="E122" s="5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52"/>
      <c r="V122" s="6"/>
      <c r="W122" s="6"/>
      <c r="X122" s="6"/>
      <c r="Y122" s="15"/>
      <c r="Z122" s="12"/>
      <c r="AA122" s="12"/>
      <c r="AB122" s="12"/>
      <c r="AC122" s="12"/>
      <c r="AD122" s="12"/>
      <c r="AE122" s="12"/>
      <c r="AF122" s="12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15"/>
      <c r="AV122" s="15"/>
      <c r="AW122" s="96"/>
      <c r="AX122" s="1"/>
      <c r="AY122" s="1"/>
      <c r="AZ122" s="96"/>
      <c r="BA122" s="15"/>
      <c r="BB122" s="97"/>
      <c r="BC122" s="97"/>
      <c r="BD122" s="97"/>
      <c r="BE122" s="97"/>
      <c r="BF122" s="97"/>
      <c r="BG122" s="1"/>
      <c r="BH122" s="1"/>
      <c r="BI122" s="1"/>
      <c r="BJ122" s="1"/>
      <c r="BK122" s="1"/>
      <c r="BL122" s="1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1"/>
      <c r="BZ122" s="96"/>
      <c r="CA122" s="9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12"/>
      <c r="CQ122" s="6"/>
      <c r="CR122" s="13"/>
      <c r="CS122" s="113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s="100" customFormat="1" ht="18" customHeight="1">
      <c r="A123" s="42"/>
      <c r="B123" s="106"/>
      <c r="C123" s="94"/>
      <c r="D123" s="42"/>
      <c r="E123" s="5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52"/>
      <c r="V123" s="6"/>
      <c r="W123" s="6"/>
      <c r="X123" s="6"/>
      <c r="Y123" s="15"/>
      <c r="Z123" s="12"/>
      <c r="AA123" s="12"/>
      <c r="AB123" s="12"/>
      <c r="AC123" s="12"/>
      <c r="AD123" s="12"/>
      <c r="AE123" s="12"/>
      <c r="AF123" s="12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15"/>
      <c r="AV123" s="15"/>
      <c r="AW123" s="96"/>
      <c r="AX123" s="1"/>
      <c r="AY123" s="1"/>
      <c r="AZ123" s="96"/>
      <c r="BA123" s="15"/>
      <c r="BB123" s="97"/>
      <c r="BC123" s="97"/>
      <c r="BD123" s="97"/>
      <c r="BE123" s="97"/>
      <c r="BF123" s="97"/>
      <c r="BG123" s="1"/>
      <c r="BH123" s="1"/>
      <c r="BI123" s="1"/>
      <c r="BJ123" s="1"/>
      <c r="BK123" s="1"/>
      <c r="BL123" s="1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1"/>
      <c r="BZ123" s="96"/>
      <c r="CA123" s="9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12"/>
      <c r="CQ123" s="6"/>
      <c r="CR123" s="13"/>
      <c r="CS123" s="114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s="100" customFormat="1" ht="18" customHeight="1">
      <c r="A124" s="42"/>
      <c r="B124" s="106"/>
      <c r="C124" s="94"/>
      <c r="D124" s="42"/>
      <c r="E124" s="5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52"/>
      <c r="V124" s="6"/>
      <c r="W124" s="6"/>
      <c r="X124" s="6"/>
      <c r="Y124" s="15"/>
      <c r="Z124" s="12"/>
      <c r="AA124" s="12"/>
      <c r="AB124" s="12"/>
      <c r="AC124" s="12"/>
      <c r="AD124" s="12"/>
      <c r="AE124" s="12"/>
      <c r="AF124" s="12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15"/>
      <c r="AV124" s="15"/>
      <c r="AW124" s="96"/>
      <c r="AX124" s="1"/>
      <c r="AY124" s="1"/>
      <c r="AZ124" s="96"/>
      <c r="BA124" s="15"/>
      <c r="BB124" s="97"/>
      <c r="BC124" s="97"/>
      <c r="BD124" s="97"/>
      <c r="BE124" s="97"/>
      <c r="BF124" s="97"/>
      <c r="BG124" s="1"/>
      <c r="BH124" s="1"/>
      <c r="BI124" s="1"/>
      <c r="BJ124" s="1"/>
      <c r="BK124" s="1"/>
      <c r="BL124" s="1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1"/>
      <c r="BZ124" s="96"/>
      <c r="CA124" s="9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12"/>
      <c r="CQ124" s="6"/>
      <c r="CR124" s="13"/>
      <c r="CS124" s="114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s="100" customFormat="1" ht="18" customHeight="1">
      <c r="A125" s="42"/>
      <c r="B125" s="106"/>
      <c r="C125" s="94"/>
      <c r="D125" s="42"/>
      <c r="E125" s="5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52"/>
      <c r="V125" s="6"/>
      <c r="W125" s="6"/>
      <c r="X125" s="6"/>
      <c r="Y125" s="15"/>
      <c r="Z125" s="12"/>
      <c r="AA125" s="12"/>
      <c r="AB125" s="12"/>
      <c r="AC125" s="12"/>
      <c r="AD125" s="12"/>
      <c r="AE125" s="12"/>
      <c r="AF125" s="12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15"/>
      <c r="AV125" s="15"/>
      <c r="AW125" s="96"/>
      <c r="AX125" s="1"/>
      <c r="AY125" s="1"/>
      <c r="AZ125" s="96"/>
      <c r="BA125" s="15"/>
      <c r="BB125" s="97"/>
      <c r="BC125" s="97"/>
      <c r="BD125" s="97"/>
      <c r="BE125" s="97"/>
      <c r="BF125" s="97"/>
      <c r="BG125" s="1"/>
      <c r="BH125" s="1"/>
      <c r="BI125" s="1"/>
      <c r="BJ125" s="1"/>
      <c r="BK125" s="1"/>
      <c r="BL125" s="1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1"/>
      <c r="BZ125" s="96"/>
      <c r="CA125" s="9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12"/>
      <c r="CQ125" s="6"/>
      <c r="CR125" s="13"/>
      <c r="CS125" s="114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s="100" customFormat="1" ht="18" customHeight="1">
      <c r="A126" s="42"/>
      <c r="B126" s="106"/>
      <c r="C126" s="94"/>
      <c r="D126" s="42"/>
      <c r="E126" s="5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52"/>
      <c r="V126" s="6"/>
      <c r="W126" s="6"/>
      <c r="X126" s="6"/>
      <c r="Y126" s="15"/>
      <c r="Z126" s="12"/>
      <c r="AA126" s="12"/>
      <c r="AB126" s="12"/>
      <c r="AC126" s="12"/>
      <c r="AD126" s="12"/>
      <c r="AE126" s="12"/>
      <c r="AF126" s="12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15"/>
      <c r="AV126" s="15"/>
      <c r="AW126" s="96"/>
      <c r="AX126" s="1"/>
      <c r="AY126" s="1"/>
      <c r="AZ126" s="96"/>
      <c r="BA126" s="15"/>
      <c r="BB126" s="97"/>
      <c r="BC126" s="97"/>
      <c r="BD126" s="97"/>
      <c r="BE126" s="97"/>
      <c r="BF126" s="97"/>
      <c r="BG126" s="1"/>
      <c r="BH126" s="1"/>
      <c r="BI126" s="1"/>
      <c r="BJ126" s="1"/>
      <c r="BK126" s="1"/>
      <c r="BL126" s="1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1"/>
      <c r="BZ126" s="96"/>
      <c r="CA126" s="9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12"/>
      <c r="CQ126" s="6"/>
      <c r="CR126" s="13"/>
      <c r="CS126" s="11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s="100" customFormat="1" ht="18" customHeight="1">
      <c r="A127" s="42"/>
      <c r="B127" s="106"/>
      <c r="C127" s="94"/>
      <c r="D127" s="42"/>
      <c r="E127" s="5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52"/>
      <c r="V127" s="6"/>
      <c r="W127" s="6"/>
      <c r="X127" s="6"/>
      <c r="Y127" s="15"/>
      <c r="Z127" s="12"/>
      <c r="AA127" s="12"/>
      <c r="AB127" s="12"/>
      <c r="AC127" s="12"/>
      <c r="AD127" s="12"/>
      <c r="AE127" s="12"/>
      <c r="AF127" s="12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15"/>
      <c r="AV127" s="15"/>
      <c r="AW127" s="96"/>
      <c r="AX127" s="1"/>
      <c r="AY127" s="1"/>
      <c r="AZ127" s="96"/>
      <c r="BA127" s="15"/>
      <c r="BB127" s="97"/>
      <c r="BC127" s="97"/>
      <c r="BD127" s="97"/>
      <c r="BE127" s="97"/>
      <c r="BF127" s="97"/>
      <c r="BG127" s="1"/>
      <c r="BH127" s="1"/>
      <c r="BI127" s="1"/>
      <c r="BJ127" s="1"/>
      <c r="BK127" s="1"/>
      <c r="BL127" s="1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1"/>
      <c r="BZ127" s="96"/>
      <c r="CA127" s="9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12"/>
      <c r="CQ127" s="6"/>
      <c r="CR127" s="13"/>
      <c r="CS127" s="113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s="100" customFormat="1" ht="18" customHeight="1">
      <c r="A128" s="42"/>
      <c r="B128" s="106"/>
      <c r="C128" s="94"/>
      <c r="D128" s="42"/>
      <c r="E128" s="5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52"/>
      <c r="V128" s="6"/>
      <c r="W128" s="6"/>
      <c r="X128" s="6"/>
      <c r="Y128" s="15"/>
      <c r="Z128" s="12"/>
      <c r="AA128" s="12"/>
      <c r="AB128" s="12"/>
      <c r="AC128" s="12"/>
      <c r="AD128" s="12"/>
      <c r="AE128" s="12"/>
      <c r="AF128" s="12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15"/>
      <c r="AV128" s="15"/>
      <c r="AW128" s="96"/>
      <c r="AX128" s="1"/>
      <c r="AY128" s="1"/>
      <c r="AZ128" s="96"/>
      <c r="BA128" s="15"/>
      <c r="BB128" s="97"/>
      <c r="BC128" s="97"/>
      <c r="BD128" s="97"/>
      <c r="BE128" s="97"/>
      <c r="BF128" s="97"/>
      <c r="BG128" s="1"/>
      <c r="BH128" s="1"/>
      <c r="BI128" s="1"/>
      <c r="BJ128" s="1"/>
      <c r="BK128" s="1"/>
      <c r="BL128" s="1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1"/>
      <c r="BZ128" s="96"/>
      <c r="CA128" s="9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12"/>
      <c r="CQ128" s="6"/>
      <c r="CR128" s="13"/>
      <c r="CS128" s="113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250" s="100" customFormat="1" ht="18" customHeight="1">
      <c r="A129" s="42"/>
      <c r="B129" s="106"/>
      <c r="C129" s="94"/>
      <c r="D129" s="42"/>
      <c r="E129" s="5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52"/>
      <c r="V129" s="6"/>
      <c r="W129" s="6"/>
      <c r="X129" s="6"/>
      <c r="Y129" s="15"/>
      <c r="Z129" s="12"/>
      <c r="AA129" s="12"/>
      <c r="AB129" s="12"/>
      <c r="AC129" s="12"/>
      <c r="AD129" s="12"/>
      <c r="AE129" s="12"/>
      <c r="AF129" s="12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15"/>
      <c r="AV129" s="15"/>
      <c r="AW129" s="96"/>
      <c r="AX129" s="1"/>
      <c r="AY129" s="1"/>
      <c r="AZ129" s="96"/>
      <c r="BA129" s="15"/>
      <c r="BB129" s="97"/>
      <c r="BC129" s="97"/>
      <c r="BD129" s="97"/>
      <c r="BE129" s="97"/>
      <c r="BF129" s="97"/>
      <c r="BG129" s="1"/>
      <c r="BH129" s="1"/>
      <c r="BI129" s="1"/>
      <c r="BJ129" s="1"/>
      <c r="BK129" s="1"/>
      <c r="BL129" s="1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1"/>
      <c r="BZ129" s="96"/>
      <c r="CA129" s="9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12"/>
      <c r="CQ129" s="6"/>
      <c r="CR129" s="13"/>
      <c r="CS129" s="113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:250" s="100" customFormat="1" ht="18" customHeight="1">
      <c r="A130" s="42"/>
      <c r="B130" s="106"/>
      <c r="C130" s="94"/>
      <c r="D130" s="42"/>
      <c r="E130" s="5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52"/>
      <c r="V130" s="6"/>
      <c r="W130" s="6"/>
      <c r="X130" s="6"/>
      <c r="Y130" s="15"/>
      <c r="Z130" s="12"/>
      <c r="AA130" s="12"/>
      <c r="AB130" s="12"/>
      <c r="AC130" s="12"/>
      <c r="AD130" s="12"/>
      <c r="AE130" s="12"/>
      <c r="AF130" s="12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15"/>
      <c r="AV130" s="15"/>
      <c r="AW130" s="96"/>
      <c r="AX130" s="1"/>
      <c r="AY130" s="1"/>
      <c r="AZ130" s="96"/>
      <c r="BA130" s="15"/>
      <c r="BB130" s="97"/>
      <c r="BC130" s="97"/>
      <c r="BD130" s="97"/>
      <c r="BE130" s="97"/>
      <c r="BF130" s="97"/>
      <c r="BG130" s="1"/>
      <c r="BH130" s="1"/>
      <c r="BI130" s="1"/>
      <c r="BJ130" s="1"/>
      <c r="BK130" s="1"/>
      <c r="BL130" s="1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1"/>
      <c r="BZ130" s="96"/>
      <c r="CA130" s="9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12"/>
      <c r="CQ130" s="6"/>
      <c r="CR130" s="13"/>
      <c r="CS130" s="113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:250" s="100" customFormat="1" ht="18" customHeight="1">
      <c r="A131" s="42"/>
      <c r="B131" s="106"/>
      <c r="C131" s="94"/>
      <c r="D131" s="42"/>
      <c r="E131" s="5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52"/>
      <c r="V131" s="6"/>
      <c r="W131" s="6"/>
      <c r="X131" s="6"/>
      <c r="Y131" s="15"/>
      <c r="Z131" s="12"/>
      <c r="AA131" s="12"/>
      <c r="AB131" s="12"/>
      <c r="AC131" s="12"/>
      <c r="AD131" s="12"/>
      <c r="AE131" s="12"/>
      <c r="AF131" s="12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15"/>
      <c r="AV131" s="15"/>
      <c r="AW131" s="96"/>
      <c r="AX131" s="1"/>
      <c r="AY131" s="1"/>
      <c r="AZ131" s="96"/>
      <c r="BA131" s="15"/>
      <c r="BB131" s="97"/>
      <c r="BC131" s="97"/>
      <c r="BD131" s="97"/>
      <c r="BE131" s="97"/>
      <c r="BF131" s="97"/>
      <c r="BG131" s="1"/>
      <c r="BH131" s="1"/>
      <c r="BI131" s="1"/>
      <c r="BJ131" s="1"/>
      <c r="BK131" s="1"/>
      <c r="BL131" s="1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1"/>
      <c r="BZ131" s="96"/>
      <c r="CA131" s="9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12"/>
      <c r="CQ131" s="6"/>
      <c r="CR131" s="13"/>
      <c r="CS131" s="114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:250" s="100" customFormat="1" ht="18.75" customHeight="1">
      <c r="A132" s="42"/>
      <c r="B132" s="106"/>
      <c r="C132" s="94"/>
      <c r="D132" s="42"/>
      <c r="E132" s="5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52"/>
      <c r="V132" s="6"/>
      <c r="W132" s="6"/>
      <c r="X132" s="6"/>
      <c r="Y132" s="15"/>
      <c r="Z132" s="12"/>
      <c r="AA132" s="12"/>
      <c r="AB132" s="12"/>
      <c r="AC132" s="12"/>
      <c r="AD132" s="12"/>
      <c r="AE132" s="12"/>
      <c r="AF132" s="12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15"/>
      <c r="AV132" s="15"/>
      <c r="AW132" s="96"/>
      <c r="AX132" s="1"/>
      <c r="AY132" s="1"/>
      <c r="AZ132" s="96"/>
      <c r="BA132" s="15"/>
      <c r="BB132" s="97"/>
      <c r="BC132" s="97"/>
      <c r="BD132" s="97"/>
      <c r="BE132" s="97"/>
      <c r="BF132" s="97"/>
      <c r="BG132" s="1"/>
      <c r="BH132" s="1"/>
      <c r="BI132" s="1"/>
      <c r="BJ132" s="1"/>
      <c r="BK132" s="1"/>
      <c r="BL132" s="1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1"/>
      <c r="BZ132" s="96"/>
      <c r="CA132" s="9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12"/>
      <c r="CQ132" s="12"/>
      <c r="CR132" s="12"/>
      <c r="CS132" s="115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:250" s="100" customFormat="1" ht="18.75" customHeight="1">
      <c r="A133" s="42"/>
      <c r="B133" s="106"/>
      <c r="C133" s="94"/>
      <c r="D133" s="42"/>
      <c r="E133" s="5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52"/>
      <c r="V133" s="6"/>
      <c r="W133" s="6"/>
      <c r="X133" s="6"/>
      <c r="Y133" s="15"/>
      <c r="Z133" s="12"/>
      <c r="AA133" s="12"/>
      <c r="AB133" s="12"/>
      <c r="AC133" s="12"/>
      <c r="AD133" s="12"/>
      <c r="AE133" s="12"/>
      <c r="AF133" s="12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15"/>
      <c r="AV133" s="15"/>
      <c r="AW133" s="96"/>
      <c r="AX133" s="1"/>
      <c r="AY133" s="1"/>
      <c r="AZ133" s="96"/>
      <c r="BA133" s="15"/>
      <c r="BB133" s="97"/>
      <c r="BC133" s="97"/>
      <c r="BD133" s="97"/>
      <c r="BE133" s="97"/>
      <c r="BF133" s="97"/>
      <c r="BG133" s="1"/>
      <c r="BH133" s="1"/>
      <c r="BI133" s="1"/>
      <c r="BJ133" s="1"/>
      <c r="BK133" s="1"/>
      <c r="BL133" s="1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1"/>
      <c r="BZ133" s="96"/>
      <c r="CA133" s="9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12"/>
      <c r="CQ133" s="12"/>
      <c r="CR133" s="12"/>
      <c r="CS133" s="115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:250" s="100" customFormat="1" ht="18.75" customHeight="1">
      <c r="A134" s="42"/>
      <c r="B134" s="106"/>
      <c r="C134" s="94"/>
      <c r="D134" s="42"/>
      <c r="E134" s="5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52"/>
      <c r="V134" s="6"/>
      <c r="W134" s="6"/>
      <c r="X134" s="6"/>
      <c r="Y134" s="15"/>
      <c r="Z134" s="12"/>
      <c r="AA134" s="12"/>
      <c r="AB134" s="12"/>
      <c r="AC134" s="12"/>
      <c r="AD134" s="12"/>
      <c r="AE134" s="12"/>
      <c r="AF134" s="12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15"/>
      <c r="AV134" s="15"/>
      <c r="AW134" s="96"/>
      <c r="AX134" s="1"/>
      <c r="AY134" s="1"/>
      <c r="AZ134" s="96"/>
      <c r="BA134" s="15"/>
      <c r="BB134" s="97"/>
      <c r="BC134" s="97"/>
      <c r="BD134" s="97"/>
      <c r="BE134" s="97"/>
      <c r="BF134" s="97"/>
      <c r="BG134" s="1"/>
      <c r="BH134" s="1"/>
      <c r="BI134" s="1"/>
      <c r="BJ134" s="1"/>
      <c r="BK134" s="1"/>
      <c r="BL134" s="1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1"/>
      <c r="BZ134" s="96"/>
      <c r="CA134" s="9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12"/>
      <c r="CQ134" s="12"/>
      <c r="CR134" s="12"/>
      <c r="CS134" s="115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:250" s="100" customFormat="1" ht="18.75" customHeight="1">
      <c r="A135" s="42"/>
      <c r="B135" s="6"/>
      <c r="C135" s="105"/>
      <c r="D135" s="42"/>
      <c r="E135" s="5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52"/>
      <c r="V135" s="6"/>
      <c r="W135" s="6"/>
      <c r="X135" s="6"/>
      <c r="Y135" s="15"/>
      <c r="Z135" s="12"/>
      <c r="AA135" s="12"/>
      <c r="AB135" s="12"/>
      <c r="AC135" s="12"/>
      <c r="AD135" s="12"/>
      <c r="AE135" s="12"/>
      <c r="AF135" s="12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15"/>
      <c r="AV135" s="15"/>
      <c r="AW135" s="96"/>
      <c r="AX135" s="1"/>
      <c r="AY135" s="1"/>
      <c r="AZ135" s="96"/>
      <c r="BA135" s="15"/>
      <c r="BB135" s="97"/>
      <c r="BC135" s="97"/>
      <c r="BD135" s="97"/>
      <c r="BE135" s="97"/>
      <c r="BF135" s="97"/>
      <c r="BG135" s="1"/>
      <c r="BH135" s="1"/>
      <c r="BI135" s="1"/>
      <c r="BJ135" s="1"/>
      <c r="BK135" s="1"/>
      <c r="BL135" s="1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1"/>
      <c r="BZ135" s="96"/>
      <c r="CA135" s="9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12"/>
      <c r="CQ135" s="12"/>
      <c r="CR135" s="12"/>
      <c r="CS135" s="115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:250" s="100" customFormat="1" ht="18.75" customHeight="1">
      <c r="A136" s="42"/>
      <c r="B136" s="106"/>
      <c r="C136" s="94"/>
      <c r="D136" s="42"/>
      <c r="E136" s="5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52"/>
      <c r="V136" s="6"/>
      <c r="W136" s="6"/>
      <c r="X136" s="6"/>
      <c r="Y136" s="15"/>
      <c r="Z136" s="12"/>
      <c r="AA136" s="12"/>
      <c r="AB136" s="12"/>
      <c r="AC136" s="12"/>
      <c r="AD136" s="12"/>
      <c r="AE136" s="12"/>
      <c r="AF136" s="12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15"/>
      <c r="AV136" s="15"/>
      <c r="AW136" s="96"/>
      <c r="AX136" s="1"/>
      <c r="AY136" s="1"/>
      <c r="AZ136" s="96"/>
      <c r="BA136" s="15"/>
      <c r="BB136" s="97"/>
      <c r="BC136" s="97"/>
      <c r="BD136" s="97"/>
      <c r="BE136" s="97"/>
      <c r="BF136" s="97"/>
      <c r="BG136" s="1"/>
      <c r="BH136" s="1"/>
      <c r="BI136" s="1"/>
      <c r="BJ136" s="1"/>
      <c r="BK136" s="1"/>
      <c r="BL136" s="1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1"/>
      <c r="BZ136" s="96"/>
      <c r="CA136" s="9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12"/>
      <c r="CQ136" s="12"/>
      <c r="CR136" s="12"/>
      <c r="CS136" s="115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:250" s="100" customFormat="1" ht="18.75" customHeight="1">
      <c r="A137" s="42"/>
      <c r="B137" s="106"/>
      <c r="C137" s="94"/>
      <c r="D137" s="42"/>
      <c r="E137" s="5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2"/>
      <c r="V137" s="6"/>
      <c r="W137" s="6"/>
      <c r="X137" s="6"/>
      <c r="Y137" s="15"/>
      <c r="Z137" s="12"/>
      <c r="AA137" s="12"/>
      <c r="AB137" s="12"/>
      <c r="AC137" s="12"/>
      <c r="AD137" s="12"/>
      <c r="AE137" s="12"/>
      <c r="AF137" s="12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15"/>
      <c r="AV137" s="15"/>
      <c r="AW137" s="96"/>
      <c r="AX137" s="1"/>
      <c r="AY137" s="1"/>
      <c r="AZ137" s="96"/>
      <c r="BA137" s="15"/>
      <c r="BB137" s="97"/>
      <c r="BC137" s="97"/>
      <c r="BD137" s="97"/>
      <c r="BE137" s="97"/>
      <c r="BF137" s="97"/>
      <c r="BG137" s="1"/>
      <c r="BH137" s="1"/>
      <c r="BI137" s="1"/>
      <c r="BJ137" s="1"/>
      <c r="BK137" s="1"/>
      <c r="BL137" s="1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1"/>
      <c r="BZ137" s="96"/>
      <c r="CA137" s="9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12"/>
      <c r="CQ137" s="12"/>
      <c r="CR137" s="12"/>
      <c r="CS137" s="11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250" s="100" customFormat="1" ht="18.75" customHeight="1">
      <c r="A138" s="42"/>
      <c r="B138" s="106"/>
      <c r="C138" s="94"/>
      <c r="D138" s="42"/>
      <c r="E138" s="5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52"/>
      <c r="V138" s="6"/>
      <c r="W138" s="6"/>
      <c r="X138" s="6"/>
      <c r="Y138" s="15"/>
      <c r="Z138" s="12"/>
      <c r="AA138" s="12"/>
      <c r="AB138" s="12"/>
      <c r="AC138" s="12"/>
      <c r="AD138" s="12"/>
      <c r="AE138" s="12"/>
      <c r="AF138" s="12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15"/>
      <c r="AV138" s="15"/>
      <c r="AW138" s="96"/>
      <c r="AX138" s="1"/>
      <c r="AY138" s="1"/>
      <c r="AZ138" s="96"/>
      <c r="BA138" s="15"/>
      <c r="BB138" s="97"/>
      <c r="BC138" s="97"/>
      <c r="BD138" s="97"/>
      <c r="BE138" s="97"/>
      <c r="BF138" s="97"/>
      <c r="BG138" s="1"/>
      <c r="BH138" s="1"/>
      <c r="BI138" s="1"/>
      <c r="BJ138" s="1"/>
      <c r="BK138" s="1"/>
      <c r="BL138" s="1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1"/>
      <c r="BZ138" s="96"/>
      <c r="CA138" s="9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12"/>
      <c r="CQ138" s="12"/>
      <c r="CR138" s="12"/>
      <c r="CS138" s="11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:250" s="100" customFormat="1" ht="18.75" customHeight="1">
      <c r="A139" s="42"/>
      <c r="B139" s="106"/>
      <c r="C139" s="94"/>
      <c r="D139" s="42"/>
      <c r="E139" s="5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52"/>
      <c r="V139" s="6"/>
      <c r="W139" s="6"/>
      <c r="X139" s="6"/>
      <c r="Y139" s="15"/>
      <c r="Z139" s="12"/>
      <c r="AA139" s="12"/>
      <c r="AB139" s="12"/>
      <c r="AC139" s="12"/>
      <c r="AD139" s="12"/>
      <c r="AE139" s="12"/>
      <c r="AF139" s="12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15"/>
      <c r="AV139" s="15"/>
      <c r="AW139" s="96"/>
      <c r="AX139" s="1"/>
      <c r="AY139" s="1"/>
      <c r="AZ139" s="96"/>
      <c r="BA139" s="15"/>
      <c r="BB139" s="97"/>
      <c r="BC139" s="97"/>
      <c r="BD139" s="97"/>
      <c r="BE139" s="97"/>
      <c r="BF139" s="97"/>
      <c r="BG139" s="1"/>
      <c r="BH139" s="1"/>
      <c r="BI139" s="1"/>
      <c r="BJ139" s="1"/>
      <c r="BK139" s="1"/>
      <c r="BL139" s="1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1"/>
      <c r="BZ139" s="96"/>
      <c r="CA139" s="9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12"/>
      <c r="CQ139" s="12"/>
      <c r="CR139" s="12"/>
      <c r="CS139" s="115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:250" s="100" customFormat="1" ht="18.75" customHeight="1">
      <c r="A140" s="42"/>
      <c r="B140" s="106"/>
      <c r="C140" s="94"/>
      <c r="D140" s="42"/>
      <c r="E140" s="5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52"/>
      <c r="V140" s="6"/>
      <c r="W140" s="6"/>
      <c r="X140" s="6"/>
      <c r="Y140" s="15"/>
      <c r="Z140" s="12"/>
      <c r="AA140" s="12"/>
      <c r="AB140" s="12"/>
      <c r="AC140" s="12"/>
      <c r="AD140" s="12"/>
      <c r="AE140" s="12"/>
      <c r="AF140" s="12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15"/>
      <c r="AV140" s="15"/>
      <c r="AW140" s="96"/>
      <c r="AX140" s="1"/>
      <c r="AY140" s="1"/>
      <c r="AZ140" s="96"/>
      <c r="BA140" s="15"/>
      <c r="BB140" s="97"/>
      <c r="BC140" s="97"/>
      <c r="BD140" s="97"/>
      <c r="BE140" s="97"/>
      <c r="BF140" s="97"/>
      <c r="BG140" s="1"/>
      <c r="BH140" s="1"/>
      <c r="BI140" s="1"/>
      <c r="BJ140" s="1"/>
      <c r="BK140" s="1"/>
      <c r="BL140" s="1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1"/>
      <c r="BZ140" s="96"/>
      <c r="CA140" s="9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12"/>
      <c r="CQ140" s="12"/>
      <c r="CR140" s="12"/>
      <c r="CS140" s="115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:250" s="100" customFormat="1" ht="18.75" customHeight="1">
      <c r="A141" s="42"/>
      <c r="B141" s="106"/>
      <c r="C141" s="94"/>
      <c r="D141" s="42"/>
      <c r="E141" s="5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52"/>
      <c r="V141" s="6"/>
      <c r="W141" s="6"/>
      <c r="X141" s="6"/>
      <c r="Y141" s="15"/>
      <c r="Z141" s="12"/>
      <c r="AA141" s="12"/>
      <c r="AB141" s="12"/>
      <c r="AC141" s="12"/>
      <c r="AD141" s="12"/>
      <c r="AE141" s="12"/>
      <c r="AF141" s="12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15"/>
      <c r="AV141" s="15"/>
      <c r="AW141" s="96"/>
      <c r="AX141" s="1"/>
      <c r="AY141" s="1"/>
      <c r="AZ141" s="96"/>
      <c r="BA141" s="15"/>
      <c r="BB141" s="97"/>
      <c r="BC141" s="97"/>
      <c r="BD141" s="97"/>
      <c r="BE141" s="97"/>
      <c r="BF141" s="97"/>
      <c r="BG141" s="1"/>
      <c r="BH141" s="1"/>
      <c r="BI141" s="1"/>
      <c r="BJ141" s="1"/>
      <c r="BK141" s="1"/>
      <c r="BL141" s="1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1"/>
      <c r="BZ141" s="96"/>
      <c r="CA141" s="9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12"/>
      <c r="CQ141" s="12"/>
      <c r="CR141" s="12"/>
      <c r="CS141" s="115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:250" s="100" customFormat="1" ht="18.75" customHeight="1">
      <c r="A142" s="42"/>
      <c r="B142" s="106"/>
      <c r="C142" s="94"/>
      <c r="D142" s="42"/>
      <c r="E142" s="5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52"/>
      <c r="V142" s="6"/>
      <c r="W142" s="6"/>
      <c r="X142" s="6"/>
      <c r="Y142" s="15"/>
      <c r="Z142" s="12"/>
      <c r="AA142" s="12"/>
      <c r="AB142" s="12"/>
      <c r="AC142" s="12"/>
      <c r="AD142" s="12"/>
      <c r="AE142" s="12"/>
      <c r="AF142" s="12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15"/>
      <c r="AV142" s="15"/>
      <c r="AW142" s="96"/>
      <c r="AX142" s="1"/>
      <c r="AY142" s="1"/>
      <c r="AZ142" s="96"/>
      <c r="BA142" s="15"/>
      <c r="BB142" s="97"/>
      <c r="BC142" s="97"/>
      <c r="BD142" s="97"/>
      <c r="BE142" s="97"/>
      <c r="BF142" s="97"/>
      <c r="BG142" s="1"/>
      <c r="BH142" s="1"/>
      <c r="BI142" s="1"/>
      <c r="BJ142" s="1"/>
      <c r="BK142" s="1"/>
      <c r="BL142" s="1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1"/>
      <c r="BZ142" s="96"/>
      <c r="CA142" s="9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12"/>
      <c r="CQ142" s="12"/>
      <c r="CR142" s="12"/>
      <c r="CS142" s="11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:250" s="100" customFormat="1" ht="18.75" customHeight="1">
      <c r="A143" s="42"/>
      <c r="B143" s="106"/>
      <c r="C143" s="94"/>
      <c r="D143" s="42"/>
      <c r="E143" s="5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52"/>
      <c r="V143" s="6"/>
      <c r="W143" s="6"/>
      <c r="X143" s="6"/>
      <c r="Y143" s="15"/>
      <c r="Z143" s="12"/>
      <c r="AA143" s="12"/>
      <c r="AB143" s="12"/>
      <c r="AC143" s="12"/>
      <c r="AD143" s="12"/>
      <c r="AE143" s="12"/>
      <c r="AF143" s="12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15"/>
      <c r="AV143" s="15"/>
      <c r="AW143" s="96"/>
      <c r="AX143" s="1"/>
      <c r="AY143" s="1"/>
      <c r="AZ143" s="96"/>
      <c r="BA143" s="15"/>
      <c r="BB143" s="97"/>
      <c r="BC143" s="97"/>
      <c r="BD143" s="97"/>
      <c r="BE143" s="97"/>
      <c r="BF143" s="97"/>
      <c r="BG143" s="1"/>
      <c r="BH143" s="1"/>
      <c r="BI143" s="1"/>
      <c r="BJ143" s="1"/>
      <c r="BK143" s="1"/>
      <c r="BL143" s="1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1"/>
      <c r="BZ143" s="96"/>
      <c r="CA143" s="9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12"/>
      <c r="CQ143" s="12"/>
      <c r="CR143" s="12"/>
      <c r="CS143" s="115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:250" s="100" customFormat="1" ht="18.75" customHeight="1">
      <c r="A144" s="42"/>
      <c r="B144" s="106"/>
      <c r="C144" s="94"/>
      <c r="D144" s="42"/>
      <c r="E144" s="5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52"/>
      <c r="V144" s="6"/>
      <c r="W144" s="6"/>
      <c r="X144" s="6"/>
      <c r="Y144" s="15"/>
      <c r="Z144" s="12"/>
      <c r="AA144" s="12"/>
      <c r="AB144" s="12"/>
      <c r="AC144" s="12"/>
      <c r="AD144" s="12"/>
      <c r="AE144" s="12"/>
      <c r="AF144" s="12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15"/>
      <c r="AV144" s="15"/>
      <c r="AW144" s="96"/>
      <c r="AX144" s="1"/>
      <c r="AY144" s="1"/>
      <c r="AZ144" s="96"/>
      <c r="BA144" s="15"/>
      <c r="BB144" s="97"/>
      <c r="BC144" s="97"/>
      <c r="BD144" s="97"/>
      <c r="BE144" s="97"/>
      <c r="BF144" s="97"/>
      <c r="BG144" s="1"/>
      <c r="BH144" s="1"/>
      <c r="BI144" s="1"/>
      <c r="BJ144" s="1"/>
      <c r="BK144" s="1"/>
      <c r="BL144" s="1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1"/>
      <c r="BZ144" s="96"/>
      <c r="CA144" s="9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12"/>
      <c r="CQ144" s="12"/>
      <c r="CR144" s="12"/>
      <c r="CS144" s="115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250" s="100" customFormat="1" ht="18.75" customHeight="1">
      <c r="A145" s="42"/>
      <c r="B145" s="108"/>
      <c r="C145" s="104"/>
      <c r="D145" s="42"/>
      <c r="E145" s="5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52"/>
      <c r="V145" s="6"/>
      <c r="W145" s="6"/>
      <c r="X145" s="6"/>
      <c r="Y145" s="15"/>
      <c r="Z145" s="12"/>
      <c r="AA145" s="12"/>
      <c r="AB145" s="12"/>
      <c r="AC145" s="12"/>
      <c r="AD145" s="12"/>
      <c r="AE145" s="12"/>
      <c r="AF145" s="12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15"/>
      <c r="AV145" s="15"/>
      <c r="AW145" s="96"/>
      <c r="AX145" s="1"/>
      <c r="AY145" s="1"/>
      <c r="AZ145" s="96"/>
      <c r="BA145" s="15"/>
      <c r="BB145" s="97"/>
      <c r="BC145" s="97"/>
      <c r="BD145" s="97"/>
      <c r="BE145" s="97"/>
      <c r="BF145" s="97"/>
      <c r="BG145" s="1"/>
      <c r="BH145" s="1"/>
      <c r="BI145" s="1"/>
      <c r="BJ145" s="1"/>
      <c r="BK145" s="1"/>
      <c r="BL145" s="1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1"/>
      <c r="BZ145" s="96"/>
      <c r="CA145" s="9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12"/>
      <c r="CQ145" s="12"/>
      <c r="CR145" s="12"/>
      <c r="CS145" s="115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:250" s="100" customFormat="1" ht="18.75" customHeight="1">
      <c r="A146" s="42"/>
      <c r="B146" s="106"/>
      <c r="C146" s="94"/>
      <c r="D146" s="42"/>
      <c r="E146" s="5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52"/>
      <c r="V146" s="6"/>
      <c r="W146" s="6"/>
      <c r="X146" s="6"/>
      <c r="Y146" s="15"/>
      <c r="Z146" s="12"/>
      <c r="AA146" s="12"/>
      <c r="AB146" s="12"/>
      <c r="AC146" s="12"/>
      <c r="AD146" s="12"/>
      <c r="AE146" s="12"/>
      <c r="AF146" s="12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15"/>
      <c r="AV146" s="15"/>
      <c r="AW146" s="96"/>
      <c r="AX146" s="1"/>
      <c r="AY146" s="1"/>
      <c r="AZ146" s="96"/>
      <c r="BA146" s="15"/>
      <c r="BB146" s="97"/>
      <c r="BC146" s="97"/>
      <c r="BD146" s="97"/>
      <c r="BE146" s="97"/>
      <c r="BF146" s="97"/>
      <c r="BG146" s="1"/>
      <c r="BH146" s="1"/>
      <c r="BI146" s="1"/>
      <c r="BJ146" s="1"/>
      <c r="BK146" s="1"/>
      <c r="BL146" s="1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1"/>
      <c r="BZ146" s="96"/>
      <c r="CA146" s="9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12"/>
      <c r="CQ146" s="12"/>
      <c r="CR146" s="12"/>
      <c r="CS146" s="115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:250" s="100" customFormat="1" ht="18.75" customHeight="1">
      <c r="A147" s="42"/>
      <c r="B147" s="106"/>
      <c r="C147" s="94"/>
      <c r="D147" s="42"/>
      <c r="E147" s="5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52"/>
      <c r="V147" s="6"/>
      <c r="W147" s="6"/>
      <c r="X147" s="6"/>
      <c r="Y147" s="15"/>
      <c r="Z147" s="12"/>
      <c r="AA147" s="12"/>
      <c r="AB147" s="12"/>
      <c r="AC147" s="12"/>
      <c r="AD147" s="12"/>
      <c r="AE147" s="12"/>
      <c r="AF147" s="12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15"/>
      <c r="AV147" s="15"/>
      <c r="AW147" s="96"/>
      <c r="AX147" s="1"/>
      <c r="AY147" s="1"/>
      <c r="AZ147" s="96"/>
      <c r="BA147" s="15"/>
      <c r="BB147" s="97"/>
      <c r="BC147" s="97"/>
      <c r="BD147" s="97"/>
      <c r="BE147" s="97"/>
      <c r="BF147" s="97"/>
      <c r="BG147" s="1"/>
      <c r="BH147" s="1"/>
      <c r="BI147" s="1"/>
      <c r="BJ147" s="1"/>
      <c r="BK147" s="1"/>
      <c r="BL147" s="1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1"/>
      <c r="BZ147" s="96"/>
      <c r="CA147" s="9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12"/>
      <c r="CQ147" s="12"/>
      <c r="CR147" s="12"/>
      <c r="CS147" s="115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:250" s="100" customFormat="1" ht="18.75" customHeight="1">
      <c r="A148" s="42"/>
      <c r="B148" s="106"/>
      <c r="C148" s="94"/>
      <c r="D148" s="42"/>
      <c r="E148" s="5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52"/>
      <c r="V148" s="6"/>
      <c r="W148" s="6"/>
      <c r="X148" s="6"/>
      <c r="Y148" s="15"/>
      <c r="Z148" s="12"/>
      <c r="AA148" s="12"/>
      <c r="AB148" s="12"/>
      <c r="AC148" s="12"/>
      <c r="AD148" s="12"/>
      <c r="AE148" s="12"/>
      <c r="AF148" s="12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15"/>
      <c r="AV148" s="15"/>
      <c r="AW148" s="96"/>
      <c r="AX148" s="1"/>
      <c r="AY148" s="1"/>
      <c r="AZ148" s="96"/>
      <c r="BA148" s="15"/>
      <c r="BB148" s="97"/>
      <c r="BC148" s="97"/>
      <c r="BD148" s="97"/>
      <c r="BE148" s="97"/>
      <c r="BF148" s="97"/>
      <c r="BG148" s="1"/>
      <c r="BH148" s="1"/>
      <c r="BI148" s="1"/>
      <c r="BJ148" s="1"/>
      <c r="BK148" s="1"/>
      <c r="BL148" s="1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1"/>
      <c r="BZ148" s="96"/>
      <c r="CA148" s="9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12"/>
      <c r="CQ148" s="12"/>
      <c r="CR148" s="12"/>
      <c r="CS148" s="115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:250" s="100" customFormat="1" ht="18.75" customHeight="1">
      <c r="A149" s="42"/>
      <c r="B149" s="106"/>
      <c r="C149" s="94"/>
      <c r="D149" s="42"/>
      <c r="E149" s="5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52"/>
      <c r="V149" s="6"/>
      <c r="W149" s="6"/>
      <c r="X149" s="6"/>
      <c r="Y149" s="15"/>
      <c r="Z149" s="12"/>
      <c r="AA149" s="12"/>
      <c r="AB149" s="12"/>
      <c r="AC149" s="12"/>
      <c r="AD149" s="12"/>
      <c r="AE149" s="12"/>
      <c r="AF149" s="12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15"/>
      <c r="AV149" s="15"/>
      <c r="AW149" s="96"/>
      <c r="AX149" s="1"/>
      <c r="AY149" s="1"/>
      <c r="AZ149" s="96"/>
      <c r="BA149" s="15"/>
      <c r="BB149" s="97"/>
      <c r="BC149" s="97"/>
      <c r="BD149" s="97"/>
      <c r="BE149" s="97"/>
      <c r="BF149" s="97"/>
      <c r="BG149" s="1"/>
      <c r="BH149" s="1"/>
      <c r="BI149" s="1"/>
      <c r="BJ149" s="1"/>
      <c r="BK149" s="1"/>
      <c r="BL149" s="1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1"/>
      <c r="BZ149" s="96"/>
      <c r="CA149" s="9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12"/>
      <c r="CQ149" s="12"/>
      <c r="CR149" s="12"/>
      <c r="CS149" s="115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:250" s="100" customFormat="1" ht="18.75" customHeight="1">
      <c r="A150" s="42"/>
      <c r="B150" s="106"/>
      <c r="C150" s="94"/>
      <c r="D150" s="42"/>
      <c r="E150" s="5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52"/>
      <c r="V150" s="6"/>
      <c r="W150" s="6"/>
      <c r="X150" s="6"/>
      <c r="Y150" s="15"/>
      <c r="Z150" s="12"/>
      <c r="AA150" s="12"/>
      <c r="AB150" s="12"/>
      <c r="AC150" s="12"/>
      <c r="AD150" s="12"/>
      <c r="AE150" s="12"/>
      <c r="AF150" s="12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15"/>
      <c r="AV150" s="15"/>
      <c r="AW150" s="96"/>
      <c r="AX150" s="1"/>
      <c r="AY150" s="1"/>
      <c r="AZ150" s="96"/>
      <c r="BA150" s="15"/>
      <c r="BB150" s="97"/>
      <c r="BC150" s="97"/>
      <c r="BD150" s="97"/>
      <c r="BE150" s="97"/>
      <c r="BF150" s="97"/>
      <c r="BG150" s="1"/>
      <c r="BH150" s="1"/>
      <c r="BI150" s="1"/>
      <c r="BJ150" s="1"/>
      <c r="BK150" s="1"/>
      <c r="BL150" s="1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1"/>
      <c r="BZ150" s="96"/>
      <c r="CA150" s="9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12"/>
      <c r="CQ150" s="12"/>
      <c r="CR150" s="12"/>
      <c r="CS150" s="115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:250" s="100" customFormat="1" ht="18.75" customHeight="1">
      <c r="A151" s="42"/>
      <c r="B151" s="106"/>
      <c r="C151" s="94"/>
      <c r="D151" s="42"/>
      <c r="E151" s="5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52"/>
      <c r="V151" s="6"/>
      <c r="W151" s="6"/>
      <c r="X151" s="6"/>
      <c r="Y151" s="15"/>
      <c r="Z151" s="12"/>
      <c r="AA151" s="12"/>
      <c r="AB151" s="12"/>
      <c r="AC151" s="12"/>
      <c r="AD151" s="12"/>
      <c r="AE151" s="12"/>
      <c r="AF151" s="12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15"/>
      <c r="AV151" s="15"/>
      <c r="AW151" s="96"/>
      <c r="AX151" s="1"/>
      <c r="AY151" s="1"/>
      <c r="AZ151" s="96"/>
      <c r="BA151" s="15"/>
      <c r="BB151" s="97"/>
      <c r="BC151" s="97"/>
      <c r="BD151" s="97"/>
      <c r="BE151" s="97"/>
      <c r="BF151" s="97"/>
      <c r="BG151" s="1"/>
      <c r="BH151" s="1"/>
      <c r="BI151" s="1"/>
      <c r="BJ151" s="1"/>
      <c r="BK151" s="1"/>
      <c r="BL151" s="1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1"/>
      <c r="BZ151" s="96"/>
      <c r="CA151" s="9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12"/>
      <c r="CQ151" s="12"/>
      <c r="CR151" s="12"/>
      <c r="CS151" s="115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:250" s="100" customFormat="1" ht="18.75" customHeight="1">
      <c r="A152" s="42"/>
      <c r="B152" s="106"/>
      <c r="C152" s="94"/>
      <c r="D152" s="42"/>
      <c r="E152" s="5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52"/>
      <c r="V152" s="6"/>
      <c r="W152" s="6"/>
      <c r="X152" s="6"/>
      <c r="Y152" s="15"/>
      <c r="Z152" s="12"/>
      <c r="AA152" s="12"/>
      <c r="AB152" s="12"/>
      <c r="AC152" s="12"/>
      <c r="AD152" s="12"/>
      <c r="AE152" s="12"/>
      <c r="AF152" s="12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15"/>
      <c r="AV152" s="15"/>
      <c r="AW152" s="96"/>
      <c r="AX152" s="1"/>
      <c r="AY152" s="1"/>
      <c r="AZ152" s="96"/>
      <c r="BA152" s="15"/>
      <c r="BB152" s="97"/>
      <c r="BC152" s="97"/>
      <c r="BD152" s="97"/>
      <c r="BE152" s="97"/>
      <c r="BF152" s="97"/>
      <c r="BG152" s="1"/>
      <c r="BH152" s="1"/>
      <c r="BI152" s="1"/>
      <c r="BJ152" s="1"/>
      <c r="BK152" s="1"/>
      <c r="BL152" s="1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1"/>
      <c r="BZ152" s="96"/>
      <c r="CA152" s="9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12"/>
      <c r="CQ152" s="12"/>
      <c r="CR152" s="12"/>
      <c r="CS152" s="115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:250" s="100" customFormat="1" ht="18.75" customHeight="1">
      <c r="A153" s="42"/>
      <c r="B153" s="106"/>
      <c r="C153" s="94"/>
      <c r="D153" s="42"/>
      <c r="E153" s="5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52"/>
      <c r="V153" s="6"/>
      <c r="W153" s="6"/>
      <c r="X153" s="6"/>
      <c r="Y153" s="15"/>
      <c r="Z153" s="12"/>
      <c r="AA153" s="12"/>
      <c r="AB153" s="12"/>
      <c r="AC153" s="12"/>
      <c r="AD153" s="12"/>
      <c r="AE153" s="12"/>
      <c r="AF153" s="12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15"/>
      <c r="AV153" s="15"/>
      <c r="AW153" s="96"/>
      <c r="AX153" s="1"/>
      <c r="AY153" s="1"/>
      <c r="AZ153" s="96"/>
      <c r="BA153" s="15"/>
      <c r="BB153" s="97"/>
      <c r="BC153" s="97"/>
      <c r="BD153" s="97"/>
      <c r="BE153" s="97"/>
      <c r="BF153" s="97"/>
      <c r="BG153" s="1"/>
      <c r="BH153" s="1"/>
      <c r="BI153" s="1"/>
      <c r="BJ153" s="1"/>
      <c r="BK153" s="1"/>
      <c r="BL153" s="1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1"/>
      <c r="BZ153" s="96"/>
      <c r="CA153" s="9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12"/>
      <c r="CQ153" s="12"/>
      <c r="CR153" s="12"/>
      <c r="CS153" s="115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  <row r="154" spans="1:250" s="100" customFormat="1" ht="18.75" customHeight="1">
      <c r="A154" s="42"/>
      <c r="B154" s="106"/>
      <c r="C154" s="94"/>
      <c r="D154" s="42"/>
      <c r="E154" s="5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52"/>
      <c r="V154" s="6"/>
      <c r="W154" s="6"/>
      <c r="X154" s="6"/>
      <c r="Y154" s="15"/>
      <c r="Z154" s="12"/>
      <c r="AA154" s="12"/>
      <c r="AB154" s="12"/>
      <c r="AC154" s="12"/>
      <c r="AD154" s="12"/>
      <c r="AE154" s="12"/>
      <c r="AF154" s="12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15"/>
      <c r="AV154" s="15"/>
      <c r="AW154" s="96"/>
      <c r="AX154" s="1"/>
      <c r="AY154" s="1"/>
      <c r="AZ154" s="96"/>
      <c r="BA154" s="15"/>
      <c r="BB154" s="97"/>
      <c r="BC154" s="97"/>
      <c r="BD154" s="97"/>
      <c r="BE154" s="97"/>
      <c r="BF154" s="97"/>
      <c r="BG154" s="1"/>
      <c r="BH154" s="1"/>
      <c r="BI154" s="1"/>
      <c r="BJ154" s="1"/>
      <c r="BK154" s="1"/>
      <c r="BL154" s="1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1"/>
      <c r="BZ154" s="96"/>
      <c r="CA154" s="9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12"/>
      <c r="CQ154" s="12"/>
      <c r="CR154" s="12"/>
      <c r="CS154" s="115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</row>
    <row r="155" spans="1:250" s="100" customFormat="1" ht="18.75" customHeight="1">
      <c r="A155" s="42"/>
      <c r="B155" s="106"/>
      <c r="C155" s="94"/>
      <c r="D155" s="42"/>
      <c r="E155" s="5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52"/>
      <c r="V155" s="6"/>
      <c r="W155" s="6"/>
      <c r="X155" s="6"/>
      <c r="Y155" s="15"/>
      <c r="Z155" s="12"/>
      <c r="AA155" s="12"/>
      <c r="AB155" s="12"/>
      <c r="AC155" s="12"/>
      <c r="AD155" s="12"/>
      <c r="AE155" s="12"/>
      <c r="AF155" s="12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15"/>
      <c r="AV155" s="15"/>
      <c r="AW155" s="96"/>
      <c r="AX155" s="1"/>
      <c r="AY155" s="1"/>
      <c r="AZ155" s="96"/>
      <c r="BA155" s="15"/>
      <c r="BB155" s="97"/>
      <c r="BC155" s="97"/>
      <c r="BD155" s="97"/>
      <c r="BE155" s="97"/>
      <c r="BF155" s="97"/>
      <c r="BG155" s="1"/>
      <c r="BH155" s="1"/>
      <c r="BI155" s="1"/>
      <c r="BJ155" s="1"/>
      <c r="BK155" s="1"/>
      <c r="BL155" s="1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1"/>
      <c r="BZ155" s="96"/>
      <c r="CA155" s="9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12"/>
      <c r="CQ155" s="12"/>
      <c r="CR155" s="12"/>
      <c r="CS155" s="115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</row>
    <row r="156" spans="1:250" s="100" customFormat="1" ht="18.75" customHeight="1">
      <c r="A156" s="42"/>
      <c r="B156" s="106"/>
      <c r="C156" s="94"/>
      <c r="D156" s="42"/>
      <c r="E156" s="5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52"/>
      <c r="V156" s="6"/>
      <c r="W156" s="6"/>
      <c r="X156" s="6"/>
      <c r="Y156" s="15"/>
      <c r="Z156" s="12"/>
      <c r="AA156" s="12"/>
      <c r="AB156" s="12"/>
      <c r="AC156" s="12"/>
      <c r="AD156" s="12"/>
      <c r="AE156" s="12"/>
      <c r="AF156" s="12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15"/>
      <c r="AV156" s="15"/>
      <c r="AW156" s="96"/>
      <c r="AX156" s="1"/>
      <c r="AY156" s="1"/>
      <c r="AZ156" s="96"/>
      <c r="BA156" s="15"/>
      <c r="BB156" s="97"/>
      <c r="BC156" s="97"/>
      <c r="BD156" s="97"/>
      <c r="BE156" s="97"/>
      <c r="BF156" s="97"/>
      <c r="BG156" s="1"/>
      <c r="BH156" s="1"/>
      <c r="BI156" s="1"/>
      <c r="BJ156" s="1"/>
      <c r="BK156" s="1"/>
      <c r="BL156" s="1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1"/>
      <c r="BZ156" s="96"/>
      <c r="CA156" s="9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12"/>
      <c r="CQ156" s="12"/>
      <c r="CR156" s="12"/>
      <c r="CS156" s="115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</row>
    <row r="157" spans="1:250" s="100" customFormat="1" ht="18.75" customHeight="1">
      <c r="A157" s="42"/>
      <c r="B157" s="106"/>
      <c r="C157" s="94"/>
      <c r="D157" s="42"/>
      <c r="E157" s="5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52"/>
      <c r="V157" s="6"/>
      <c r="W157" s="6"/>
      <c r="X157" s="6"/>
      <c r="Y157" s="15"/>
      <c r="Z157" s="12"/>
      <c r="AA157" s="12"/>
      <c r="AB157" s="12"/>
      <c r="AC157" s="12"/>
      <c r="AD157" s="12"/>
      <c r="AE157" s="12"/>
      <c r="AF157" s="12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15"/>
      <c r="AV157" s="15"/>
      <c r="AW157" s="96"/>
      <c r="AX157" s="1"/>
      <c r="AY157" s="1"/>
      <c r="AZ157" s="96"/>
      <c r="BA157" s="15"/>
      <c r="BB157" s="97"/>
      <c r="BC157" s="97"/>
      <c r="BD157" s="97"/>
      <c r="BE157" s="97"/>
      <c r="BF157" s="97"/>
      <c r="BG157" s="1"/>
      <c r="BH157" s="1"/>
      <c r="BI157" s="1"/>
      <c r="BJ157" s="1"/>
      <c r="BK157" s="1"/>
      <c r="BL157" s="1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1"/>
      <c r="BZ157" s="96"/>
      <c r="CA157" s="9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12"/>
      <c r="CQ157" s="12"/>
      <c r="CR157" s="12"/>
      <c r="CS157" s="115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</row>
    <row r="158" spans="1:250" s="100" customFormat="1" ht="18.75" customHeight="1">
      <c r="A158" s="42"/>
      <c r="B158" s="106"/>
      <c r="C158" s="94"/>
      <c r="D158" s="42"/>
      <c r="E158" s="5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52"/>
      <c r="V158" s="6"/>
      <c r="W158" s="6"/>
      <c r="X158" s="6"/>
      <c r="Y158" s="15"/>
      <c r="Z158" s="12"/>
      <c r="AA158" s="12"/>
      <c r="AB158" s="12"/>
      <c r="AC158" s="12"/>
      <c r="AD158" s="12"/>
      <c r="AE158" s="12"/>
      <c r="AF158" s="12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15"/>
      <c r="AV158" s="15"/>
      <c r="AW158" s="96"/>
      <c r="AX158" s="1"/>
      <c r="AY158" s="1"/>
      <c r="AZ158" s="96"/>
      <c r="BA158" s="15"/>
      <c r="BB158" s="97"/>
      <c r="BC158" s="97"/>
      <c r="BD158" s="97"/>
      <c r="BE158" s="97"/>
      <c r="BF158" s="97"/>
      <c r="BG158" s="1"/>
      <c r="BH158" s="1"/>
      <c r="BI158" s="1"/>
      <c r="BJ158" s="1"/>
      <c r="BK158" s="1"/>
      <c r="BL158" s="1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1"/>
      <c r="BZ158" s="96"/>
      <c r="CA158" s="9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12"/>
      <c r="CQ158" s="12"/>
      <c r="CR158" s="12"/>
      <c r="CS158" s="115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</row>
    <row r="159" spans="1:250" s="100" customFormat="1" ht="18.75" customHeight="1">
      <c r="A159" s="42"/>
      <c r="B159" s="106"/>
      <c r="C159" s="94"/>
      <c r="D159" s="42"/>
      <c r="E159" s="5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52"/>
      <c r="V159" s="6"/>
      <c r="W159" s="6"/>
      <c r="X159" s="6"/>
      <c r="Y159" s="15"/>
      <c r="Z159" s="12"/>
      <c r="AA159" s="12"/>
      <c r="AB159" s="12"/>
      <c r="AC159" s="12"/>
      <c r="AD159" s="12"/>
      <c r="AE159" s="12"/>
      <c r="AF159" s="12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15"/>
      <c r="AV159" s="15"/>
      <c r="AW159" s="96"/>
      <c r="AX159" s="1"/>
      <c r="AY159" s="1"/>
      <c r="AZ159" s="96"/>
      <c r="BA159" s="15"/>
      <c r="BB159" s="97"/>
      <c r="BC159" s="97"/>
      <c r="BD159" s="97"/>
      <c r="BE159" s="97"/>
      <c r="BF159" s="97"/>
      <c r="BG159" s="1"/>
      <c r="BH159" s="1"/>
      <c r="BI159" s="1"/>
      <c r="BJ159" s="1"/>
      <c r="BK159" s="1"/>
      <c r="BL159" s="1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1"/>
      <c r="BZ159" s="96"/>
      <c r="CA159" s="9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12"/>
      <c r="CQ159" s="12"/>
      <c r="CR159" s="12"/>
      <c r="CS159" s="115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</row>
    <row r="160" spans="1:250" s="100" customFormat="1" ht="18.75" customHeight="1">
      <c r="A160" s="42"/>
      <c r="B160" s="106"/>
      <c r="C160" s="94"/>
      <c r="D160" s="42"/>
      <c r="E160" s="5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52"/>
      <c r="V160" s="6"/>
      <c r="W160" s="6"/>
      <c r="X160" s="6"/>
      <c r="Y160" s="15"/>
      <c r="Z160" s="12"/>
      <c r="AA160" s="12"/>
      <c r="AB160" s="12"/>
      <c r="AC160" s="12"/>
      <c r="AD160" s="12"/>
      <c r="AE160" s="12"/>
      <c r="AF160" s="12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15"/>
      <c r="AV160" s="15"/>
      <c r="AW160" s="96"/>
      <c r="AX160" s="1"/>
      <c r="AY160" s="1"/>
      <c r="AZ160" s="96"/>
      <c r="BA160" s="15"/>
      <c r="BB160" s="97"/>
      <c r="BC160" s="97"/>
      <c r="BD160" s="97"/>
      <c r="BE160" s="97"/>
      <c r="BF160" s="97"/>
      <c r="BG160" s="1"/>
      <c r="BH160" s="1"/>
      <c r="BI160" s="1"/>
      <c r="BJ160" s="1"/>
      <c r="BK160" s="1"/>
      <c r="BL160" s="1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1"/>
      <c r="BZ160" s="96"/>
      <c r="CA160" s="9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12"/>
      <c r="CQ160" s="12"/>
      <c r="CR160" s="12"/>
      <c r="CS160" s="115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  <row r="161" spans="1:250" s="100" customFormat="1" ht="18.75" customHeight="1">
      <c r="A161" s="42"/>
      <c r="B161" s="106"/>
      <c r="C161" s="94"/>
      <c r="D161" s="42"/>
      <c r="E161" s="5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52"/>
      <c r="V161" s="6"/>
      <c r="W161" s="6"/>
      <c r="X161" s="6"/>
      <c r="Y161" s="15"/>
      <c r="Z161" s="12"/>
      <c r="AA161" s="12"/>
      <c r="AB161" s="12"/>
      <c r="AC161" s="12"/>
      <c r="AD161" s="12"/>
      <c r="AE161" s="12"/>
      <c r="AF161" s="12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15"/>
      <c r="AV161" s="15"/>
      <c r="AW161" s="96"/>
      <c r="AX161" s="1"/>
      <c r="AY161" s="1"/>
      <c r="AZ161" s="96"/>
      <c r="BA161" s="15"/>
      <c r="BB161" s="97"/>
      <c r="BC161" s="97"/>
      <c r="BD161" s="97"/>
      <c r="BE161" s="97"/>
      <c r="BF161" s="97"/>
      <c r="BG161" s="1"/>
      <c r="BH161" s="1"/>
      <c r="BI161" s="1"/>
      <c r="BJ161" s="1"/>
      <c r="BK161" s="1"/>
      <c r="BL161" s="1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1"/>
      <c r="BZ161" s="96"/>
      <c r="CA161" s="9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12"/>
      <c r="CQ161" s="12"/>
      <c r="CR161" s="12"/>
      <c r="CS161" s="115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</row>
    <row r="162" spans="1:250" s="100" customFormat="1" ht="18.75" customHeight="1">
      <c r="A162" s="42"/>
      <c r="B162" s="106"/>
      <c r="C162" s="94"/>
      <c r="D162" s="42"/>
      <c r="E162" s="5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52"/>
      <c r="V162" s="6"/>
      <c r="W162" s="6"/>
      <c r="X162" s="6"/>
      <c r="Y162" s="15"/>
      <c r="Z162" s="12"/>
      <c r="AA162" s="12"/>
      <c r="AB162" s="12"/>
      <c r="AC162" s="12"/>
      <c r="AD162" s="12"/>
      <c r="AE162" s="12"/>
      <c r="AF162" s="12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15"/>
      <c r="AV162" s="15"/>
      <c r="AW162" s="96"/>
      <c r="AX162" s="1"/>
      <c r="AY162" s="1"/>
      <c r="AZ162" s="96"/>
      <c r="BA162" s="15"/>
      <c r="BB162" s="97"/>
      <c r="BC162" s="97"/>
      <c r="BD162" s="97"/>
      <c r="BE162" s="97"/>
      <c r="BF162" s="97"/>
      <c r="BG162" s="1"/>
      <c r="BH162" s="1"/>
      <c r="BI162" s="1"/>
      <c r="BJ162" s="1"/>
      <c r="BK162" s="1"/>
      <c r="BL162" s="1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1"/>
      <c r="BZ162" s="96"/>
      <c r="CA162" s="9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12"/>
      <c r="CQ162" s="12"/>
      <c r="CR162" s="12"/>
      <c r="CS162" s="115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</row>
    <row r="163" spans="1:250" s="100" customFormat="1" ht="18.75" customHeight="1">
      <c r="A163" s="42"/>
      <c r="B163" s="106"/>
      <c r="C163" s="94"/>
      <c r="D163" s="42"/>
      <c r="E163" s="5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52"/>
      <c r="V163" s="6"/>
      <c r="W163" s="6"/>
      <c r="X163" s="6"/>
      <c r="Y163" s="15"/>
      <c r="Z163" s="12"/>
      <c r="AA163" s="12"/>
      <c r="AB163" s="12"/>
      <c r="AC163" s="12"/>
      <c r="AD163" s="12"/>
      <c r="AE163" s="12"/>
      <c r="AF163" s="12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15"/>
      <c r="AV163" s="15"/>
      <c r="AW163" s="96"/>
      <c r="AX163" s="1"/>
      <c r="AY163" s="1"/>
      <c r="AZ163" s="96"/>
      <c r="BA163" s="15"/>
      <c r="BB163" s="97"/>
      <c r="BC163" s="97"/>
      <c r="BD163" s="97"/>
      <c r="BE163" s="97"/>
      <c r="BF163" s="97"/>
      <c r="BG163" s="1"/>
      <c r="BH163" s="1"/>
      <c r="BI163" s="1"/>
      <c r="BJ163" s="1"/>
      <c r="BK163" s="1"/>
      <c r="BL163" s="1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1"/>
      <c r="BZ163" s="96"/>
      <c r="CA163" s="9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12"/>
      <c r="CQ163" s="12"/>
      <c r="CR163" s="12"/>
      <c r="CS163" s="115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</row>
    <row r="164" spans="1:250" s="100" customFormat="1" ht="18.75" customHeight="1">
      <c r="A164" s="42"/>
      <c r="B164" s="106"/>
      <c r="C164" s="94"/>
      <c r="D164" s="42"/>
      <c r="E164" s="5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52"/>
      <c r="V164" s="6"/>
      <c r="W164" s="6"/>
      <c r="X164" s="6"/>
      <c r="Y164" s="15"/>
      <c r="Z164" s="12"/>
      <c r="AA164" s="12"/>
      <c r="AB164" s="12"/>
      <c r="AC164" s="12"/>
      <c r="AD164" s="12"/>
      <c r="AE164" s="12"/>
      <c r="AF164" s="12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15"/>
      <c r="AV164" s="15"/>
      <c r="AW164" s="96"/>
      <c r="AX164" s="1"/>
      <c r="AY164" s="1"/>
      <c r="AZ164" s="96"/>
      <c r="BA164" s="15"/>
      <c r="BB164" s="97"/>
      <c r="BC164" s="97"/>
      <c r="BD164" s="97"/>
      <c r="BE164" s="97"/>
      <c r="BF164" s="97"/>
      <c r="BG164" s="1"/>
      <c r="BH164" s="1"/>
      <c r="BI164" s="1"/>
      <c r="BJ164" s="1"/>
      <c r="BK164" s="1"/>
      <c r="BL164" s="1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1"/>
      <c r="BZ164" s="96"/>
      <c r="CA164" s="9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12"/>
      <c r="CQ164" s="12"/>
      <c r="CR164" s="12"/>
      <c r="CS164" s="116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</row>
    <row r="165" spans="1:250" s="100" customFormat="1" ht="15">
      <c r="A165" s="42"/>
      <c r="B165" s="94"/>
      <c r="C165" s="94"/>
      <c r="D165" s="42"/>
      <c r="E165" s="52" t="e">
        <f aca="true" t="shared" si="0" ref="E165:E191">AVERAGE(F165:T165)</f>
        <v>#NUM!</v>
      </c>
      <c r="F165" s="42">
        <f aca="true" t="shared" si="1" ref="F165:F191">LARGE(Z165:AT165,1)</f>
        <v>0</v>
      </c>
      <c r="G165" s="42">
        <f aca="true" t="shared" si="2" ref="G165:G191">LARGE(Z165:AT165,2)</f>
        <v>0</v>
      </c>
      <c r="H165" s="42">
        <f aca="true" t="shared" si="3" ref="H165:H191">LARGE(Z165:AT165,3)</f>
        <v>0</v>
      </c>
      <c r="I165" s="42">
        <f aca="true" t="shared" si="4" ref="I165:I191">LARGE(Z165:AT165,4)</f>
        <v>0</v>
      </c>
      <c r="J165" s="42">
        <f aca="true" t="shared" si="5" ref="J165:J191">LARGE(BB165:BX165,1)</f>
        <v>0</v>
      </c>
      <c r="K165" s="42">
        <f aca="true" t="shared" si="6" ref="K165:K191">LARGE(BB165:BX165,2)</f>
        <v>0</v>
      </c>
      <c r="L165" s="42">
        <f aca="true" t="shared" si="7" ref="L165:L191">LARGE(BB165:BX165,3)</f>
        <v>0</v>
      </c>
      <c r="M165" s="42">
        <f aca="true" t="shared" si="8" ref="M165:M191">LARGE(BB165:BX165,4)</f>
        <v>0</v>
      </c>
      <c r="N165" s="42" t="e">
        <f>LARGE(CB165:EZ165,1)</f>
        <v>#NUM!</v>
      </c>
      <c r="O165" s="42" t="e">
        <f>LARGE(CB165:EZ165,2)</f>
        <v>#NUM!</v>
      </c>
      <c r="P165" s="42" t="e">
        <f>LARGE(CB165:EZ165,3)</f>
        <v>#NUM!</v>
      </c>
      <c r="Q165" s="42" t="e">
        <f>LARGE(CB165:EZ165,4)</f>
        <v>#NUM!</v>
      </c>
      <c r="R165" s="42" t="e">
        <f>LARGE(CB165:EZ165,5)</f>
        <v>#NUM!</v>
      </c>
      <c r="S165" s="42" t="e">
        <f>LARGE(CB165:EZ165,6)</f>
        <v>#NUM!</v>
      </c>
      <c r="T165" s="42" t="e">
        <f>LARGE(CB165:EZ165,7)</f>
        <v>#NUM!</v>
      </c>
      <c r="U165" s="52" t="e">
        <f>AVERAGE(AG165:AT165,BM165:BX165,CS165:EZ165)</f>
        <v>#DIV/0!</v>
      </c>
      <c r="V165" s="6">
        <f>COUNT(AG165:AT165,BM165:BX165,CS165:EZ165)</f>
        <v>0</v>
      </c>
      <c r="W165" s="6">
        <f>MAX(AG165:AT165,BM165:BX165,CS165:EZ165)</f>
        <v>0</v>
      </c>
      <c r="X165" s="6">
        <f>MIN(AG165:AT165,BM165:BX165,CS165:EZ165)</f>
        <v>0</v>
      </c>
      <c r="Y165" s="15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15"/>
      <c r="AV165" s="15"/>
      <c r="AW165" s="96" t="e">
        <f aca="true" t="shared" si="9" ref="AW165:AW191">AVERAGE(AG165:AT165,BM165:BX165)</f>
        <v>#DIV/0!</v>
      </c>
      <c r="AX165" s="1"/>
      <c r="AY165" s="1"/>
      <c r="AZ165" s="96" t="e">
        <f>AVERAGE(CS165:EZ165)</f>
        <v>#DIV/0!</v>
      </c>
      <c r="BA165" s="15"/>
      <c r="BB165" s="97">
        <v>0</v>
      </c>
      <c r="BC165" s="97">
        <v>0</v>
      </c>
      <c r="BD165" s="97">
        <v>0</v>
      </c>
      <c r="BE165" s="97">
        <v>0</v>
      </c>
      <c r="BF165" s="97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1"/>
      <c r="BZ165" s="96"/>
      <c r="CA165" s="96"/>
      <c r="CB165" s="6">
        <f aca="true" t="shared" si="10" ref="CB165:CB191">LARGE(Z165:AT165,5)</f>
        <v>0</v>
      </c>
      <c r="CC165" s="6">
        <f aca="true" t="shared" si="11" ref="CC165:CC191">LARGE(Z165:AT165,6)</f>
        <v>0</v>
      </c>
      <c r="CD165" s="6">
        <f aca="true" t="shared" si="12" ref="CD165:CD191">LARGE(Z165:AT165,7)</f>
        <v>0</v>
      </c>
      <c r="CE165" s="6" t="e">
        <f aca="true" t="shared" si="13" ref="CE165:CE191">LARGE(Z165:AT165,8)</f>
        <v>#NUM!</v>
      </c>
      <c r="CF165" s="6" t="e">
        <f aca="true" t="shared" si="14" ref="CF165:CF191">LARGE(Z165:AT165,9)</f>
        <v>#NUM!</v>
      </c>
      <c r="CG165" s="6" t="e">
        <f aca="true" t="shared" si="15" ref="CG165:CG191">LARGE(Z165:AT165,10)</f>
        <v>#NUM!</v>
      </c>
      <c r="CH165" s="6" t="e">
        <f aca="true" t="shared" si="16" ref="CH165:CH191">LARGE(Z165:AT165,11)</f>
        <v>#NUM!</v>
      </c>
      <c r="CI165" s="6">
        <f aca="true" t="shared" si="17" ref="CI165:CI191">LARGE(BB165:BX165,5)</f>
        <v>0</v>
      </c>
      <c r="CJ165" s="6">
        <f aca="true" t="shared" si="18" ref="CJ165:CJ191">LARGE(BB165:BX165,6)</f>
        <v>0</v>
      </c>
      <c r="CK165" s="6">
        <f aca="true" t="shared" si="19" ref="CK165:CK191">LARGE(BB165:BX165,7)</f>
        <v>0</v>
      </c>
      <c r="CL165" s="6">
        <f aca="true" t="shared" si="20" ref="CL165:CL191">LARGE(BB165:BX165,8)</f>
        <v>0</v>
      </c>
      <c r="CM165" s="6">
        <f aca="true" t="shared" si="21" ref="CM165:CM191">LARGE(BB165:BX165,9)</f>
        <v>0</v>
      </c>
      <c r="CN165" s="6">
        <f aca="true" t="shared" si="22" ref="CN165:CN191">LARGE(BB165:BX165,10)</f>
        <v>0</v>
      </c>
      <c r="CO165" s="6">
        <f aca="true" t="shared" si="23" ref="CO165:CO191">LARGE(BB165:BX165,11)</f>
        <v>0</v>
      </c>
      <c r="CP165" s="12"/>
      <c r="CQ165" s="12"/>
      <c r="CR165" s="12"/>
      <c r="CS165" s="115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pans="1:250" s="100" customFormat="1" ht="15">
      <c r="A166" s="42"/>
      <c r="B166" s="94"/>
      <c r="C166" s="94"/>
      <c r="D166" s="42"/>
      <c r="E166" s="52" t="e">
        <f t="shared" si="0"/>
        <v>#NUM!</v>
      </c>
      <c r="F166" s="42">
        <f t="shared" si="1"/>
        <v>0</v>
      </c>
      <c r="G166" s="42">
        <f t="shared" si="2"/>
        <v>0</v>
      </c>
      <c r="H166" s="42">
        <f t="shared" si="3"/>
        <v>0</v>
      </c>
      <c r="I166" s="42">
        <f t="shared" si="4"/>
        <v>0</v>
      </c>
      <c r="J166" s="42">
        <f t="shared" si="5"/>
        <v>0</v>
      </c>
      <c r="K166" s="42">
        <f t="shared" si="6"/>
        <v>0</v>
      </c>
      <c r="L166" s="42">
        <f t="shared" si="7"/>
        <v>0</v>
      </c>
      <c r="M166" s="42">
        <f t="shared" si="8"/>
        <v>0</v>
      </c>
      <c r="N166" s="42" t="e">
        <f>LARGE(CB166:EZ166,1)</f>
        <v>#NUM!</v>
      </c>
      <c r="O166" s="42" t="e">
        <f>LARGE(CB166:EZ166,2)</f>
        <v>#NUM!</v>
      </c>
      <c r="P166" s="42" t="e">
        <f>LARGE(CB166:EZ166,3)</f>
        <v>#NUM!</v>
      </c>
      <c r="Q166" s="42" t="e">
        <f>LARGE(CB166:EZ166,4)</f>
        <v>#NUM!</v>
      </c>
      <c r="R166" s="42" t="e">
        <f>LARGE(CB166:EZ166,5)</f>
        <v>#NUM!</v>
      </c>
      <c r="S166" s="42" t="e">
        <f>LARGE(CB166:EZ166,6)</f>
        <v>#NUM!</v>
      </c>
      <c r="T166" s="42" t="e">
        <f>LARGE(CB166:EZ166,7)</f>
        <v>#NUM!</v>
      </c>
      <c r="U166" s="52" t="e">
        <f>AVERAGE(AG166:AT166,BM166:BX166,CS166:EZ166)</f>
        <v>#DIV/0!</v>
      </c>
      <c r="V166" s="6">
        <f>COUNT(AG166:AT166,BM166:BX166,CS166:EZ166)</f>
        <v>0</v>
      </c>
      <c r="W166" s="6">
        <f>MAX(AG166:AT166,BM166:BX166,CS166:EZ166)</f>
        <v>0</v>
      </c>
      <c r="X166" s="6">
        <f>MIN(AG166:AT166,BM166:BX166,CS166:EZ166)</f>
        <v>0</v>
      </c>
      <c r="Y166" s="15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15"/>
      <c r="AV166" s="15"/>
      <c r="AW166" s="96" t="e">
        <f t="shared" si="9"/>
        <v>#DIV/0!</v>
      </c>
      <c r="AX166" s="1"/>
      <c r="AY166" s="1"/>
      <c r="AZ166" s="96" t="e">
        <f>AVERAGE(CS166:EZ166)</f>
        <v>#DIV/0!</v>
      </c>
      <c r="BA166" s="15"/>
      <c r="BB166" s="97">
        <v>0</v>
      </c>
      <c r="BC166" s="97">
        <v>0</v>
      </c>
      <c r="BD166" s="97">
        <v>0</v>
      </c>
      <c r="BE166" s="97">
        <v>0</v>
      </c>
      <c r="BF166" s="97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1"/>
      <c r="BZ166" s="96"/>
      <c r="CA166" s="96"/>
      <c r="CB166" s="6">
        <f t="shared" si="10"/>
        <v>0</v>
      </c>
      <c r="CC166" s="6">
        <f t="shared" si="11"/>
        <v>0</v>
      </c>
      <c r="CD166" s="6">
        <f t="shared" si="12"/>
        <v>0</v>
      </c>
      <c r="CE166" s="6" t="e">
        <f t="shared" si="13"/>
        <v>#NUM!</v>
      </c>
      <c r="CF166" s="6" t="e">
        <f t="shared" si="14"/>
        <v>#NUM!</v>
      </c>
      <c r="CG166" s="6" t="e">
        <f t="shared" si="15"/>
        <v>#NUM!</v>
      </c>
      <c r="CH166" s="6" t="e">
        <f t="shared" si="16"/>
        <v>#NUM!</v>
      </c>
      <c r="CI166" s="6">
        <f t="shared" si="17"/>
        <v>0</v>
      </c>
      <c r="CJ166" s="6">
        <f t="shared" si="18"/>
        <v>0</v>
      </c>
      <c r="CK166" s="6">
        <f t="shared" si="19"/>
        <v>0</v>
      </c>
      <c r="CL166" s="6">
        <f t="shared" si="20"/>
        <v>0</v>
      </c>
      <c r="CM166" s="6">
        <f t="shared" si="21"/>
        <v>0</v>
      </c>
      <c r="CN166" s="6">
        <f t="shared" si="22"/>
        <v>0</v>
      </c>
      <c r="CO166" s="6">
        <f t="shared" si="23"/>
        <v>0</v>
      </c>
      <c r="CP166" s="12"/>
      <c r="CQ166" s="12"/>
      <c r="CR166" s="12"/>
      <c r="CS166" s="115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pans="1:250" s="100" customFormat="1" ht="15">
      <c r="A167" s="42"/>
      <c r="B167" s="94"/>
      <c r="C167" s="94"/>
      <c r="D167" s="42"/>
      <c r="E167" s="52" t="e">
        <f t="shared" si="0"/>
        <v>#NUM!</v>
      </c>
      <c r="F167" s="42">
        <f t="shared" si="1"/>
        <v>0</v>
      </c>
      <c r="G167" s="42">
        <f t="shared" si="2"/>
        <v>0</v>
      </c>
      <c r="H167" s="42">
        <f t="shared" si="3"/>
        <v>0</v>
      </c>
      <c r="I167" s="42">
        <f t="shared" si="4"/>
        <v>0</v>
      </c>
      <c r="J167" s="42">
        <f t="shared" si="5"/>
        <v>0</v>
      </c>
      <c r="K167" s="42">
        <f t="shared" si="6"/>
        <v>0</v>
      </c>
      <c r="L167" s="42">
        <f t="shared" si="7"/>
        <v>0</v>
      </c>
      <c r="M167" s="42">
        <f t="shared" si="8"/>
        <v>0</v>
      </c>
      <c r="N167" s="42" t="e">
        <f>LARGE(CB167:EZ167,1)</f>
        <v>#NUM!</v>
      </c>
      <c r="O167" s="42" t="e">
        <f>LARGE(CB167:EZ167,2)</f>
        <v>#NUM!</v>
      </c>
      <c r="P167" s="42" t="e">
        <f>LARGE(CB167:EZ167,3)</f>
        <v>#NUM!</v>
      </c>
      <c r="Q167" s="42" t="e">
        <f>LARGE(CB167:EZ167,4)</f>
        <v>#NUM!</v>
      </c>
      <c r="R167" s="42" t="e">
        <f>LARGE(CB167:EZ167,5)</f>
        <v>#NUM!</v>
      </c>
      <c r="S167" s="42" t="e">
        <f>LARGE(CB167:EZ167,6)</f>
        <v>#NUM!</v>
      </c>
      <c r="T167" s="42" t="e">
        <f>LARGE(CB167:EZ167,7)</f>
        <v>#NUM!</v>
      </c>
      <c r="U167" s="52" t="e">
        <f>AVERAGE(AG167:AT167,BM167:BX167,CS167:EZ167)</f>
        <v>#DIV/0!</v>
      </c>
      <c r="V167" s="6">
        <f>COUNT(AG167:AT167,BM167:BX167,CS167:EZ167)</f>
        <v>0</v>
      </c>
      <c r="W167" s="6">
        <f>MAX(AG167:AT167,BM167:BX167,CS167:EZ167)</f>
        <v>0</v>
      </c>
      <c r="X167" s="6">
        <f>MIN(AG167:AT167,BM167:BX167,CS167:EZ167)</f>
        <v>0</v>
      </c>
      <c r="Y167" s="15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15"/>
      <c r="AV167" s="15"/>
      <c r="AW167" s="96" t="e">
        <f t="shared" si="9"/>
        <v>#DIV/0!</v>
      </c>
      <c r="AX167" s="1"/>
      <c r="AY167" s="1"/>
      <c r="AZ167" s="96" t="e">
        <f>AVERAGE(CS167:EZ167)</f>
        <v>#DIV/0!</v>
      </c>
      <c r="BA167" s="15"/>
      <c r="BB167" s="97">
        <v>0</v>
      </c>
      <c r="BC167" s="97">
        <v>0</v>
      </c>
      <c r="BD167" s="97">
        <v>0</v>
      </c>
      <c r="BE167" s="97">
        <v>0</v>
      </c>
      <c r="BF167" s="97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1"/>
      <c r="BZ167" s="96"/>
      <c r="CA167" s="96"/>
      <c r="CB167" s="6">
        <f t="shared" si="10"/>
        <v>0</v>
      </c>
      <c r="CC167" s="6">
        <f t="shared" si="11"/>
        <v>0</v>
      </c>
      <c r="CD167" s="6">
        <f t="shared" si="12"/>
        <v>0</v>
      </c>
      <c r="CE167" s="6" t="e">
        <f t="shared" si="13"/>
        <v>#NUM!</v>
      </c>
      <c r="CF167" s="6" t="e">
        <f t="shared" si="14"/>
        <v>#NUM!</v>
      </c>
      <c r="CG167" s="6" t="e">
        <f t="shared" si="15"/>
        <v>#NUM!</v>
      </c>
      <c r="CH167" s="6" t="e">
        <f t="shared" si="16"/>
        <v>#NUM!</v>
      </c>
      <c r="CI167" s="6">
        <f t="shared" si="17"/>
        <v>0</v>
      </c>
      <c r="CJ167" s="6">
        <f t="shared" si="18"/>
        <v>0</v>
      </c>
      <c r="CK167" s="6">
        <f t="shared" si="19"/>
        <v>0</v>
      </c>
      <c r="CL167" s="6">
        <f t="shared" si="20"/>
        <v>0</v>
      </c>
      <c r="CM167" s="6">
        <f t="shared" si="21"/>
        <v>0</v>
      </c>
      <c r="CN167" s="6">
        <f t="shared" si="22"/>
        <v>0</v>
      </c>
      <c r="CO167" s="6">
        <f t="shared" si="23"/>
        <v>0</v>
      </c>
      <c r="CP167" s="12"/>
      <c r="CQ167" s="12"/>
      <c r="CR167" s="12"/>
      <c r="CS167" s="115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</row>
    <row r="168" spans="1:250" s="100" customFormat="1" ht="15">
      <c r="A168" s="42"/>
      <c r="B168" s="94"/>
      <c r="C168" s="94"/>
      <c r="D168" s="42"/>
      <c r="E168" s="52" t="e">
        <f t="shared" si="0"/>
        <v>#NUM!</v>
      </c>
      <c r="F168" s="42">
        <f t="shared" si="1"/>
        <v>0</v>
      </c>
      <c r="G168" s="42">
        <f t="shared" si="2"/>
        <v>0</v>
      </c>
      <c r="H168" s="42">
        <f t="shared" si="3"/>
        <v>0</v>
      </c>
      <c r="I168" s="42">
        <f t="shared" si="4"/>
        <v>0</v>
      </c>
      <c r="J168" s="42">
        <f t="shared" si="5"/>
        <v>0</v>
      </c>
      <c r="K168" s="42">
        <f t="shared" si="6"/>
        <v>0</v>
      </c>
      <c r="L168" s="42">
        <f t="shared" si="7"/>
        <v>0</v>
      </c>
      <c r="M168" s="42">
        <f t="shared" si="8"/>
        <v>0</v>
      </c>
      <c r="N168" s="42" t="e">
        <f>LARGE(CB168:EZ168,1)</f>
        <v>#NUM!</v>
      </c>
      <c r="O168" s="42" t="e">
        <f>LARGE(CB168:EZ168,2)</f>
        <v>#NUM!</v>
      </c>
      <c r="P168" s="42" t="e">
        <f>LARGE(CB168:EZ168,3)</f>
        <v>#NUM!</v>
      </c>
      <c r="Q168" s="42" t="e">
        <f>LARGE(CB168:EZ168,4)</f>
        <v>#NUM!</v>
      </c>
      <c r="R168" s="42" t="e">
        <f>LARGE(CB168:EZ168,5)</f>
        <v>#NUM!</v>
      </c>
      <c r="S168" s="42" t="e">
        <f>LARGE(CB168:EZ168,6)</f>
        <v>#NUM!</v>
      </c>
      <c r="T168" s="42" t="e">
        <f>LARGE(CB168:EZ168,7)</f>
        <v>#NUM!</v>
      </c>
      <c r="U168" s="52" t="e">
        <f>AVERAGE(AG168:AT168,BM168:BX168,CS168:EZ168)</f>
        <v>#DIV/0!</v>
      </c>
      <c r="V168" s="6">
        <f>COUNT(AG168:AT168,BM168:BX168,CS168:EZ168)</f>
        <v>0</v>
      </c>
      <c r="W168" s="6">
        <f>MAX(AG168:AT168,BM168:BX168,CS168:EZ168)</f>
        <v>0</v>
      </c>
      <c r="X168" s="6">
        <f>MIN(AG168:AT168,BM168:BX168,CS168:EZ168)</f>
        <v>0</v>
      </c>
      <c r="Y168" s="15"/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15"/>
      <c r="AV168" s="15"/>
      <c r="AW168" s="96" t="e">
        <f t="shared" si="9"/>
        <v>#DIV/0!</v>
      </c>
      <c r="AX168" s="1"/>
      <c r="AY168" s="1"/>
      <c r="AZ168" s="96" t="e">
        <f>AVERAGE(CS168:EZ168)</f>
        <v>#DIV/0!</v>
      </c>
      <c r="BA168" s="15"/>
      <c r="BB168" s="97">
        <v>0</v>
      </c>
      <c r="BC168" s="97">
        <v>0</v>
      </c>
      <c r="BD168" s="97">
        <v>0</v>
      </c>
      <c r="BE168" s="97">
        <v>0</v>
      </c>
      <c r="BF168" s="97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1"/>
      <c r="BZ168" s="96"/>
      <c r="CA168" s="96"/>
      <c r="CB168" s="6">
        <f t="shared" si="10"/>
        <v>0</v>
      </c>
      <c r="CC168" s="6">
        <f t="shared" si="11"/>
        <v>0</v>
      </c>
      <c r="CD168" s="6">
        <f t="shared" si="12"/>
        <v>0</v>
      </c>
      <c r="CE168" s="6" t="e">
        <f t="shared" si="13"/>
        <v>#NUM!</v>
      </c>
      <c r="CF168" s="6" t="e">
        <f t="shared" si="14"/>
        <v>#NUM!</v>
      </c>
      <c r="CG168" s="6" t="e">
        <f t="shared" si="15"/>
        <v>#NUM!</v>
      </c>
      <c r="CH168" s="6" t="e">
        <f t="shared" si="16"/>
        <v>#NUM!</v>
      </c>
      <c r="CI168" s="6">
        <f t="shared" si="17"/>
        <v>0</v>
      </c>
      <c r="CJ168" s="6">
        <f t="shared" si="18"/>
        <v>0</v>
      </c>
      <c r="CK168" s="6">
        <f t="shared" si="19"/>
        <v>0</v>
      </c>
      <c r="CL168" s="6">
        <f t="shared" si="20"/>
        <v>0</v>
      </c>
      <c r="CM168" s="6">
        <f t="shared" si="21"/>
        <v>0</v>
      </c>
      <c r="CN168" s="6">
        <f t="shared" si="22"/>
        <v>0</v>
      </c>
      <c r="CO168" s="6">
        <f t="shared" si="23"/>
        <v>0</v>
      </c>
      <c r="CP168" s="12"/>
      <c r="CQ168" s="12"/>
      <c r="CR168" s="12"/>
      <c r="CS168" s="115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</row>
    <row r="169" spans="1:250" s="100" customFormat="1" ht="15">
      <c r="A169" s="42"/>
      <c r="B169" s="94"/>
      <c r="C169" s="94"/>
      <c r="D169" s="42"/>
      <c r="E169" s="52" t="e">
        <f t="shared" si="0"/>
        <v>#NUM!</v>
      </c>
      <c r="F169" s="42">
        <f t="shared" si="1"/>
        <v>0</v>
      </c>
      <c r="G169" s="42">
        <f t="shared" si="2"/>
        <v>0</v>
      </c>
      <c r="H169" s="42">
        <f t="shared" si="3"/>
        <v>0</v>
      </c>
      <c r="I169" s="42">
        <f t="shared" si="4"/>
        <v>0</v>
      </c>
      <c r="J169" s="42">
        <f t="shared" si="5"/>
        <v>0</v>
      </c>
      <c r="K169" s="42">
        <f t="shared" si="6"/>
        <v>0</v>
      </c>
      <c r="L169" s="42">
        <f t="shared" si="7"/>
        <v>0</v>
      </c>
      <c r="M169" s="42">
        <f t="shared" si="8"/>
        <v>0</v>
      </c>
      <c r="N169" s="42" t="e">
        <f>LARGE(CB169:EZ169,1)</f>
        <v>#NUM!</v>
      </c>
      <c r="O169" s="42" t="e">
        <f>LARGE(CB169:EZ169,2)</f>
        <v>#NUM!</v>
      </c>
      <c r="P169" s="42" t="e">
        <f>LARGE(CB169:EZ169,3)</f>
        <v>#NUM!</v>
      </c>
      <c r="Q169" s="42" t="e">
        <f>LARGE(CB169:EZ169,4)</f>
        <v>#NUM!</v>
      </c>
      <c r="R169" s="42" t="e">
        <f>LARGE(CB169:EZ169,5)</f>
        <v>#NUM!</v>
      </c>
      <c r="S169" s="42" t="e">
        <f>LARGE(CB169:EZ169,6)</f>
        <v>#NUM!</v>
      </c>
      <c r="T169" s="42" t="e">
        <f>LARGE(CB169:EZ169,7)</f>
        <v>#NUM!</v>
      </c>
      <c r="U169" s="52" t="e">
        <f>AVERAGE(AG169:AT169,BM169:BX169,CS169:EZ169)</f>
        <v>#DIV/0!</v>
      </c>
      <c r="V169" s="6">
        <f>COUNT(AG169:AT169,BM169:BX169,CS169:EZ169)</f>
        <v>0</v>
      </c>
      <c r="W169" s="6">
        <f>MAX(AG169:AT169,BM169:BX169,CS169:EZ169)</f>
        <v>0</v>
      </c>
      <c r="X169" s="6">
        <f>MIN(AG169:AT169,BM169:BX169,CS169:EZ169)</f>
        <v>0</v>
      </c>
      <c r="Y169" s="15"/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15"/>
      <c r="AV169" s="15"/>
      <c r="AW169" s="96" t="e">
        <f t="shared" si="9"/>
        <v>#DIV/0!</v>
      </c>
      <c r="AX169" s="1"/>
      <c r="AY169" s="1"/>
      <c r="AZ169" s="96" t="e">
        <f>AVERAGE(CS169:EZ169)</f>
        <v>#DIV/0!</v>
      </c>
      <c r="BA169" s="15"/>
      <c r="BB169" s="97">
        <v>0</v>
      </c>
      <c r="BC169" s="97">
        <v>0</v>
      </c>
      <c r="BD169" s="97">
        <v>0</v>
      </c>
      <c r="BE169" s="97">
        <v>0</v>
      </c>
      <c r="BF169" s="97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1"/>
      <c r="BZ169" s="96"/>
      <c r="CA169" s="96"/>
      <c r="CB169" s="6">
        <f t="shared" si="10"/>
        <v>0</v>
      </c>
      <c r="CC169" s="6">
        <f t="shared" si="11"/>
        <v>0</v>
      </c>
      <c r="CD169" s="6">
        <f t="shared" si="12"/>
        <v>0</v>
      </c>
      <c r="CE169" s="6" t="e">
        <f t="shared" si="13"/>
        <v>#NUM!</v>
      </c>
      <c r="CF169" s="6" t="e">
        <f t="shared" si="14"/>
        <v>#NUM!</v>
      </c>
      <c r="CG169" s="6" t="e">
        <f t="shared" si="15"/>
        <v>#NUM!</v>
      </c>
      <c r="CH169" s="6" t="e">
        <f t="shared" si="16"/>
        <v>#NUM!</v>
      </c>
      <c r="CI169" s="6">
        <f t="shared" si="17"/>
        <v>0</v>
      </c>
      <c r="CJ169" s="6">
        <f t="shared" si="18"/>
        <v>0</v>
      </c>
      <c r="CK169" s="6">
        <f t="shared" si="19"/>
        <v>0</v>
      </c>
      <c r="CL169" s="6">
        <f t="shared" si="20"/>
        <v>0</v>
      </c>
      <c r="CM169" s="6">
        <f t="shared" si="21"/>
        <v>0</v>
      </c>
      <c r="CN169" s="6">
        <f t="shared" si="22"/>
        <v>0</v>
      </c>
      <c r="CO169" s="6">
        <f t="shared" si="23"/>
        <v>0</v>
      </c>
      <c r="CP169" s="12"/>
      <c r="CQ169" s="12"/>
      <c r="CR169" s="12"/>
      <c r="CS169" s="115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</row>
    <row r="170" spans="1:250" s="100" customFormat="1" ht="15">
      <c r="A170" s="42"/>
      <c r="B170" s="94"/>
      <c r="C170" s="94"/>
      <c r="D170" s="42"/>
      <c r="E170" s="52" t="e">
        <f t="shared" si="0"/>
        <v>#NUM!</v>
      </c>
      <c r="F170" s="42">
        <f t="shared" si="1"/>
        <v>0</v>
      </c>
      <c r="G170" s="42">
        <f t="shared" si="2"/>
        <v>0</v>
      </c>
      <c r="H170" s="42">
        <f t="shared" si="3"/>
        <v>0</v>
      </c>
      <c r="I170" s="42">
        <f t="shared" si="4"/>
        <v>0</v>
      </c>
      <c r="J170" s="42">
        <f t="shared" si="5"/>
        <v>0</v>
      </c>
      <c r="K170" s="42">
        <f t="shared" si="6"/>
        <v>0</v>
      </c>
      <c r="L170" s="42">
        <f t="shared" si="7"/>
        <v>0</v>
      </c>
      <c r="M170" s="42">
        <f t="shared" si="8"/>
        <v>0</v>
      </c>
      <c r="N170" s="42" t="e">
        <f>LARGE(CB170:EZ170,1)</f>
        <v>#NUM!</v>
      </c>
      <c r="O170" s="42" t="e">
        <f>LARGE(CB170:EZ170,2)</f>
        <v>#NUM!</v>
      </c>
      <c r="P170" s="42" t="e">
        <f>LARGE(CB170:EZ170,3)</f>
        <v>#NUM!</v>
      </c>
      <c r="Q170" s="42" t="e">
        <f>LARGE(CB170:EZ170,4)</f>
        <v>#NUM!</v>
      </c>
      <c r="R170" s="42" t="e">
        <f>LARGE(CB170:EZ170,5)</f>
        <v>#NUM!</v>
      </c>
      <c r="S170" s="42" t="e">
        <f>LARGE(CB170:EZ170,6)</f>
        <v>#NUM!</v>
      </c>
      <c r="T170" s="42" t="e">
        <f>LARGE(CB170:EZ170,7)</f>
        <v>#NUM!</v>
      </c>
      <c r="U170" s="52" t="e">
        <f>AVERAGE(AG170:AT170,BM170:BX170,CS170:EZ170)</f>
        <v>#DIV/0!</v>
      </c>
      <c r="V170" s="6">
        <f>COUNT(AG170:AT170,BM170:BX170,CS170:EZ170)</f>
        <v>0</v>
      </c>
      <c r="W170" s="6">
        <f>MAX(AG170:AT170,BM170:BX170,CS170:EZ170)</f>
        <v>0</v>
      </c>
      <c r="X170" s="6">
        <f>MIN(AG170:AT170,BM170:BX170,CS170:EZ170)</f>
        <v>0</v>
      </c>
      <c r="Y170" s="15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15"/>
      <c r="AV170" s="15"/>
      <c r="AW170" s="96" t="e">
        <f t="shared" si="9"/>
        <v>#DIV/0!</v>
      </c>
      <c r="AX170" s="1"/>
      <c r="AY170" s="1"/>
      <c r="AZ170" s="96" t="e">
        <f>AVERAGE(CS170:EZ170)</f>
        <v>#DIV/0!</v>
      </c>
      <c r="BA170" s="15"/>
      <c r="BB170" s="97">
        <v>0</v>
      </c>
      <c r="BC170" s="97">
        <v>0</v>
      </c>
      <c r="BD170" s="97">
        <v>0</v>
      </c>
      <c r="BE170" s="97">
        <v>0</v>
      </c>
      <c r="BF170" s="97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1"/>
      <c r="BZ170" s="96"/>
      <c r="CA170" s="96"/>
      <c r="CB170" s="6">
        <f t="shared" si="10"/>
        <v>0</v>
      </c>
      <c r="CC170" s="6">
        <f t="shared" si="11"/>
        <v>0</v>
      </c>
      <c r="CD170" s="6">
        <f t="shared" si="12"/>
        <v>0</v>
      </c>
      <c r="CE170" s="6" t="e">
        <f t="shared" si="13"/>
        <v>#NUM!</v>
      </c>
      <c r="CF170" s="6" t="e">
        <f t="shared" si="14"/>
        <v>#NUM!</v>
      </c>
      <c r="CG170" s="6" t="e">
        <f t="shared" si="15"/>
        <v>#NUM!</v>
      </c>
      <c r="CH170" s="6" t="e">
        <f t="shared" si="16"/>
        <v>#NUM!</v>
      </c>
      <c r="CI170" s="6">
        <f t="shared" si="17"/>
        <v>0</v>
      </c>
      <c r="CJ170" s="6">
        <f t="shared" si="18"/>
        <v>0</v>
      </c>
      <c r="CK170" s="6">
        <f t="shared" si="19"/>
        <v>0</v>
      </c>
      <c r="CL170" s="6">
        <f t="shared" si="20"/>
        <v>0</v>
      </c>
      <c r="CM170" s="6">
        <f t="shared" si="21"/>
        <v>0</v>
      </c>
      <c r="CN170" s="6">
        <f t="shared" si="22"/>
        <v>0</v>
      </c>
      <c r="CO170" s="6">
        <f t="shared" si="23"/>
        <v>0</v>
      </c>
      <c r="CP170" s="12"/>
      <c r="CQ170" s="12"/>
      <c r="CR170" s="12"/>
      <c r="CS170" s="115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</row>
    <row r="171" spans="1:250" s="100" customFormat="1" ht="15">
      <c r="A171" s="42"/>
      <c r="B171" s="94"/>
      <c r="C171" s="94"/>
      <c r="D171" s="42"/>
      <c r="E171" s="52" t="e">
        <f t="shared" si="0"/>
        <v>#NUM!</v>
      </c>
      <c r="F171" s="42">
        <f t="shared" si="1"/>
        <v>0</v>
      </c>
      <c r="G171" s="42">
        <f t="shared" si="2"/>
        <v>0</v>
      </c>
      <c r="H171" s="42">
        <f t="shared" si="3"/>
        <v>0</v>
      </c>
      <c r="I171" s="42">
        <f t="shared" si="4"/>
        <v>0</v>
      </c>
      <c r="J171" s="42">
        <f t="shared" si="5"/>
        <v>0</v>
      </c>
      <c r="K171" s="42">
        <f t="shared" si="6"/>
        <v>0</v>
      </c>
      <c r="L171" s="42">
        <f t="shared" si="7"/>
        <v>0</v>
      </c>
      <c r="M171" s="42">
        <f t="shared" si="8"/>
        <v>0</v>
      </c>
      <c r="N171" s="42" t="e">
        <f>LARGE(CB171:EZ171,1)</f>
        <v>#NUM!</v>
      </c>
      <c r="O171" s="42" t="e">
        <f>LARGE(CB171:EZ171,2)</f>
        <v>#NUM!</v>
      </c>
      <c r="P171" s="42" t="e">
        <f>LARGE(CB171:EZ171,3)</f>
        <v>#NUM!</v>
      </c>
      <c r="Q171" s="42" t="e">
        <f>LARGE(CB171:EZ171,4)</f>
        <v>#NUM!</v>
      </c>
      <c r="R171" s="42" t="e">
        <f>LARGE(CB171:EZ171,5)</f>
        <v>#NUM!</v>
      </c>
      <c r="S171" s="42" t="e">
        <f>LARGE(CB171:EZ171,6)</f>
        <v>#NUM!</v>
      </c>
      <c r="T171" s="42" t="e">
        <f>LARGE(CB171:EZ171,7)</f>
        <v>#NUM!</v>
      </c>
      <c r="U171" s="52" t="e">
        <f>AVERAGE(AG171:AT171,BM171:BX171,CS171:EZ171)</f>
        <v>#DIV/0!</v>
      </c>
      <c r="V171" s="6">
        <f>COUNT(AG171:AT171,BM171:BX171,CS171:EZ171)</f>
        <v>0</v>
      </c>
      <c r="W171" s="6">
        <f>MAX(AG171:AT171,BM171:BX171,CS171:EZ171)</f>
        <v>0</v>
      </c>
      <c r="X171" s="6">
        <f>MIN(AG171:AT171,BM171:BX171,CS171:EZ171)</f>
        <v>0</v>
      </c>
      <c r="Y171" s="15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15"/>
      <c r="AV171" s="15"/>
      <c r="AW171" s="96" t="e">
        <f t="shared" si="9"/>
        <v>#DIV/0!</v>
      </c>
      <c r="AX171" s="1"/>
      <c r="AY171" s="1"/>
      <c r="AZ171" s="96" t="e">
        <f>AVERAGE(CS171:EZ171)</f>
        <v>#DIV/0!</v>
      </c>
      <c r="BA171" s="15"/>
      <c r="BB171" s="97">
        <v>0</v>
      </c>
      <c r="BC171" s="97">
        <v>0</v>
      </c>
      <c r="BD171" s="97">
        <v>0</v>
      </c>
      <c r="BE171" s="97">
        <v>0</v>
      </c>
      <c r="BF171" s="97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1"/>
      <c r="BZ171" s="96"/>
      <c r="CA171" s="96"/>
      <c r="CB171" s="6">
        <f t="shared" si="10"/>
        <v>0</v>
      </c>
      <c r="CC171" s="6">
        <f t="shared" si="11"/>
        <v>0</v>
      </c>
      <c r="CD171" s="6">
        <f t="shared" si="12"/>
        <v>0</v>
      </c>
      <c r="CE171" s="6" t="e">
        <f t="shared" si="13"/>
        <v>#NUM!</v>
      </c>
      <c r="CF171" s="6" t="e">
        <f t="shared" si="14"/>
        <v>#NUM!</v>
      </c>
      <c r="CG171" s="6" t="e">
        <f t="shared" si="15"/>
        <v>#NUM!</v>
      </c>
      <c r="CH171" s="6" t="e">
        <f t="shared" si="16"/>
        <v>#NUM!</v>
      </c>
      <c r="CI171" s="6">
        <f t="shared" si="17"/>
        <v>0</v>
      </c>
      <c r="CJ171" s="6">
        <f t="shared" si="18"/>
        <v>0</v>
      </c>
      <c r="CK171" s="6">
        <f t="shared" si="19"/>
        <v>0</v>
      </c>
      <c r="CL171" s="6">
        <f t="shared" si="20"/>
        <v>0</v>
      </c>
      <c r="CM171" s="6">
        <f t="shared" si="21"/>
        <v>0</v>
      </c>
      <c r="CN171" s="6">
        <f t="shared" si="22"/>
        <v>0</v>
      </c>
      <c r="CO171" s="6">
        <f t="shared" si="23"/>
        <v>0</v>
      </c>
      <c r="CP171" s="12"/>
      <c r="CQ171" s="12"/>
      <c r="CR171" s="12"/>
      <c r="CS171" s="115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</row>
    <row r="172" spans="1:250" s="100" customFormat="1" ht="15">
      <c r="A172" s="42"/>
      <c r="B172" s="94"/>
      <c r="C172" s="94"/>
      <c r="D172" s="42"/>
      <c r="E172" s="52" t="e">
        <f t="shared" si="0"/>
        <v>#NUM!</v>
      </c>
      <c r="F172" s="42">
        <f t="shared" si="1"/>
        <v>0</v>
      </c>
      <c r="G172" s="42">
        <f t="shared" si="2"/>
        <v>0</v>
      </c>
      <c r="H172" s="42">
        <f t="shared" si="3"/>
        <v>0</v>
      </c>
      <c r="I172" s="42">
        <f t="shared" si="4"/>
        <v>0</v>
      </c>
      <c r="J172" s="42">
        <f t="shared" si="5"/>
        <v>0</v>
      </c>
      <c r="K172" s="42">
        <f t="shared" si="6"/>
        <v>0</v>
      </c>
      <c r="L172" s="42">
        <f t="shared" si="7"/>
        <v>0</v>
      </c>
      <c r="M172" s="42">
        <f t="shared" si="8"/>
        <v>0</v>
      </c>
      <c r="N172" s="42" t="e">
        <f>LARGE(CB172:EZ172,1)</f>
        <v>#NUM!</v>
      </c>
      <c r="O172" s="42" t="e">
        <f>LARGE(CB172:EZ172,2)</f>
        <v>#NUM!</v>
      </c>
      <c r="P172" s="42" t="e">
        <f>LARGE(CB172:EZ172,3)</f>
        <v>#NUM!</v>
      </c>
      <c r="Q172" s="42" t="e">
        <f>LARGE(CB172:EZ172,4)</f>
        <v>#NUM!</v>
      </c>
      <c r="R172" s="42" t="e">
        <f>LARGE(CB172:EZ172,5)</f>
        <v>#NUM!</v>
      </c>
      <c r="S172" s="42" t="e">
        <f>LARGE(CB172:EZ172,6)</f>
        <v>#NUM!</v>
      </c>
      <c r="T172" s="42" t="e">
        <f>LARGE(CB172:EZ172,7)</f>
        <v>#NUM!</v>
      </c>
      <c r="U172" s="52" t="e">
        <f>AVERAGE(AG172:AT172,BM172:BX172,CS172:EZ172)</f>
        <v>#DIV/0!</v>
      </c>
      <c r="V172" s="6">
        <f>COUNT(AG172:AT172,BM172:BX172,CS172:EZ172)</f>
        <v>0</v>
      </c>
      <c r="W172" s="6">
        <f>MAX(AG172:AT172,BM172:BX172,CS172:EZ172)</f>
        <v>0</v>
      </c>
      <c r="X172" s="6">
        <f>MIN(AG172:AT172,BM172:BX172,CS172:EZ172)</f>
        <v>0</v>
      </c>
      <c r="Y172" s="15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15"/>
      <c r="AV172" s="15"/>
      <c r="AW172" s="96" t="e">
        <f t="shared" si="9"/>
        <v>#DIV/0!</v>
      </c>
      <c r="AX172" s="1"/>
      <c r="AY172" s="1"/>
      <c r="AZ172" s="96" t="e">
        <f>AVERAGE(CS172:EZ172)</f>
        <v>#DIV/0!</v>
      </c>
      <c r="BA172" s="15"/>
      <c r="BB172" s="97">
        <v>0</v>
      </c>
      <c r="BC172" s="97">
        <v>0</v>
      </c>
      <c r="BD172" s="97">
        <v>0</v>
      </c>
      <c r="BE172" s="97">
        <v>0</v>
      </c>
      <c r="BF172" s="97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1"/>
      <c r="BZ172" s="96"/>
      <c r="CA172" s="96"/>
      <c r="CB172" s="6">
        <f t="shared" si="10"/>
        <v>0</v>
      </c>
      <c r="CC172" s="6">
        <f t="shared" si="11"/>
        <v>0</v>
      </c>
      <c r="CD172" s="6">
        <f t="shared" si="12"/>
        <v>0</v>
      </c>
      <c r="CE172" s="6" t="e">
        <f t="shared" si="13"/>
        <v>#NUM!</v>
      </c>
      <c r="CF172" s="6" t="e">
        <f t="shared" si="14"/>
        <v>#NUM!</v>
      </c>
      <c r="CG172" s="6" t="e">
        <f t="shared" si="15"/>
        <v>#NUM!</v>
      </c>
      <c r="CH172" s="6" t="e">
        <f t="shared" si="16"/>
        <v>#NUM!</v>
      </c>
      <c r="CI172" s="6">
        <f t="shared" si="17"/>
        <v>0</v>
      </c>
      <c r="CJ172" s="6">
        <f t="shared" si="18"/>
        <v>0</v>
      </c>
      <c r="CK172" s="6">
        <f t="shared" si="19"/>
        <v>0</v>
      </c>
      <c r="CL172" s="6">
        <f t="shared" si="20"/>
        <v>0</v>
      </c>
      <c r="CM172" s="6">
        <f t="shared" si="21"/>
        <v>0</v>
      </c>
      <c r="CN172" s="6">
        <f t="shared" si="22"/>
        <v>0</v>
      </c>
      <c r="CO172" s="6">
        <f t="shared" si="23"/>
        <v>0</v>
      </c>
      <c r="CP172" s="12"/>
      <c r="CQ172" s="12"/>
      <c r="CR172" s="12"/>
      <c r="CS172" s="115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pans="1:250" s="100" customFormat="1" ht="15">
      <c r="A173" s="42"/>
      <c r="B173" s="94"/>
      <c r="C173" s="94"/>
      <c r="D173" s="42"/>
      <c r="E173" s="52" t="e">
        <f t="shared" si="0"/>
        <v>#NUM!</v>
      </c>
      <c r="F173" s="42">
        <f t="shared" si="1"/>
        <v>0</v>
      </c>
      <c r="G173" s="42">
        <f t="shared" si="2"/>
        <v>0</v>
      </c>
      <c r="H173" s="42">
        <f t="shared" si="3"/>
        <v>0</v>
      </c>
      <c r="I173" s="42">
        <f t="shared" si="4"/>
        <v>0</v>
      </c>
      <c r="J173" s="42">
        <f t="shared" si="5"/>
        <v>0</v>
      </c>
      <c r="K173" s="42">
        <f t="shared" si="6"/>
        <v>0</v>
      </c>
      <c r="L173" s="42">
        <f t="shared" si="7"/>
        <v>0</v>
      </c>
      <c r="M173" s="42">
        <f t="shared" si="8"/>
        <v>0</v>
      </c>
      <c r="N173" s="42" t="e">
        <f>LARGE(CB173:EZ173,1)</f>
        <v>#NUM!</v>
      </c>
      <c r="O173" s="42" t="e">
        <f>LARGE(CB173:EZ173,2)</f>
        <v>#NUM!</v>
      </c>
      <c r="P173" s="42" t="e">
        <f>LARGE(CB173:EZ173,3)</f>
        <v>#NUM!</v>
      </c>
      <c r="Q173" s="42" t="e">
        <f>LARGE(CB173:EZ173,4)</f>
        <v>#NUM!</v>
      </c>
      <c r="R173" s="42" t="e">
        <f>LARGE(CB173:EZ173,5)</f>
        <v>#NUM!</v>
      </c>
      <c r="S173" s="42" t="e">
        <f>LARGE(CB173:EZ173,6)</f>
        <v>#NUM!</v>
      </c>
      <c r="T173" s="42" t="e">
        <f>LARGE(CB173:EZ173,7)</f>
        <v>#NUM!</v>
      </c>
      <c r="U173" s="52" t="e">
        <f>AVERAGE(AG173:AT173,BM173:BX173,CS173:EZ173)</f>
        <v>#DIV/0!</v>
      </c>
      <c r="V173" s="6">
        <f>COUNT(AG173:AT173,BM173:BX173,CS173:EZ173)</f>
        <v>0</v>
      </c>
      <c r="W173" s="6">
        <f>MAX(AG173:AT173,BM173:BX173,CS173:EZ173)</f>
        <v>0</v>
      </c>
      <c r="X173" s="6">
        <f>MIN(AG173:AT173,BM173:BX173,CS173:EZ173)</f>
        <v>0</v>
      </c>
      <c r="Y173" s="15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15"/>
      <c r="AV173" s="15"/>
      <c r="AW173" s="96" t="e">
        <f t="shared" si="9"/>
        <v>#DIV/0!</v>
      </c>
      <c r="AX173" s="1"/>
      <c r="AY173" s="1"/>
      <c r="AZ173" s="96" t="e">
        <f>AVERAGE(CS173:EZ173)</f>
        <v>#DIV/0!</v>
      </c>
      <c r="BA173" s="15"/>
      <c r="BB173" s="97">
        <v>0</v>
      </c>
      <c r="BC173" s="97">
        <v>0</v>
      </c>
      <c r="BD173" s="97">
        <v>0</v>
      </c>
      <c r="BE173" s="97">
        <v>0</v>
      </c>
      <c r="BF173" s="97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1"/>
      <c r="BZ173" s="96"/>
      <c r="CA173" s="96"/>
      <c r="CB173" s="6">
        <f t="shared" si="10"/>
        <v>0</v>
      </c>
      <c r="CC173" s="6">
        <f t="shared" si="11"/>
        <v>0</v>
      </c>
      <c r="CD173" s="6">
        <f t="shared" si="12"/>
        <v>0</v>
      </c>
      <c r="CE173" s="6" t="e">
        <f t="shared" si="13"/>
        <v>#NUM!</v>
      </c>
      <c r="CF173" s="6" t="e">
        <f t="shared" si="14"/>
        <v>#NUM!</v>
      </c>
      <c r="CG173" s="6" t="e">
        <f t="shared" si="15"/>
        <v>#NUM!</v>
      </c>
      <c r="CH173" s="6" t="e">
        <f t="shared" si="16"/>
        <v>#NUM!</v>
      </c>
      <c r="CI173" s="6">
        <f t="shared" si="17"/>
        <v>0</v>
      </c>
      <c r="CJ173" s="6">
        <f t="shared" si="18"/>
        <v>0</v>
      </c>
      <c r="CK173" s="6">
        <f t="shared" si="19"/>
        <v>0</v>
      </c>
      <c r="CL173" s="6">
        <f t="shared" si="20"/>
        <v>0</v>
      </c>
      <c r="CM173" s="6">
        <f t="shared" si="21"/>
        <v>0</v>
      </c>
      <c r="CN173" s="6">
        <f t="shared" si="22"/>
        <v>0</v>
      </c>
      <c r="CO173" s="6">
        <f t="shared" si="23"/>
        <v>0</v>
      </c>
      <c r="CP173" s="12"/>
      <c r="CQ173" s="12"/>
      <c r="CR173" s="12"/>
      <c r="CS173" s="115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</row>
    <row r="174" spans="1:250" s="100" customFormat="1" ht="15">
      <c r="A174" s="42"/>
      <c r="B174" s="94"/>
      <c r="C174" s="94"/>
      <c r="D174" s="42"/>
      <c r="E174" s="52" t="e">
        <f t="shared" si="0"/>
        <v>#NUM!</v>
      </c>
      <c r="F174" s="42">
        <f t="shared" si="1"/>
        <v>0</v>
      </c>
      <c r="G174" s="42">
        <f t="shared" si="2"/>
        <v>0</v>
      </c>
      <c r="H174" s="42">
        <f t="shared" si="3"/>
        <v>0</v>
      </c>
      <c r="I174" s="42">
        <f t="shared" si="4"/>
        <v>0</v>
      </c>
      <c r="J174" s="42">
        <f t="shared" si="5"/>
        <v>0</v>
      </c>
      <c r="K174" s="42">
        <f t="shared" si="6"/>
        <v>0</v>
      </c>
      <c r="L174" s="42">
        <f t="shared" si="7"/>
        <v>0</v>
      </c>
      <c r="M174" s="42">
        <f t="shared" si="8"/>
        <v>0</v>
      </c>
      <c r="N174" s="42" t="e">
        <f>LARGE(CB174:EZ174,1)</f>
        <v>#NUM!</v>
      </c>
      <c r="O174" s="42" t="e">
        <f>LARGE(CB174:EZ174,2)</f>
        <v>#NUM!</v>
      </c>
      <c r="P174" s="42" t="e">
        <f>LARGE(CB174:EZ174,3)</f>
        <v>#NUM!</v>
      </c>
      <c r="Q174" s="42" t="e">
        <f>LARGE(CB174:EZ174,4)</f>
        <v>#NUM!</v>
      </c>
      <c r="R174" s="42" t="e">
        <f>LARGE(CB174:EZ174,5)</f>
        <v>#NUM!</v>
      </c>
      <c r="S174" s="42" t="e">
        <f>LARGE(CB174:EZ174,6)</f>
        <v>#NUM!</v>
      </c>
      <c r="T174" s="42" t="e">
        <f>LARGE(CB174:EZ174,7)</f>
        <v>#NUM!</v>
      </c>
      <c r="U174" s="52" t="e">
        <f>AVERAGE(AG174:AT174,BM174:BX174,CS174:EZ174)</f>
        <v>#DIV/0!</v>
      </c>
      <c r="V174" s="6">
        <f>COUNT(AG174:AT174,BM174:BX174,CS174:EZ174)</f>
        <v>0</v>
      </c>
      <c r="W174" s="6">
        <f>MAX(AG174:AT174,BM174:BX174,CS174:EZ174)</f>
        <v>0</v>
      </c>
      <c r="X174" s="6">
        <f>MIN(AG174:AT174,BM174:BX174,CS174:EZ174)</f>
        <v>0</v>
      </c>
      <c r="Y174" s="15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15"/>
      <c r="AV174" s="15"/>
      <c r="AW174" s="96" t="e">
        <f t="shared" si="9"/>
        <v>#DIV/0!</v>
      </c>
      <c r="AX174" s="1"/>
      <c r="AY174" s="1"/>
      <c r="AZ174" s="96" t="e">
        <f>AVERAGE(CS174:EZ174)</f>
        <v>#DIV/0!</v>
      </c>
      <c r="BA174" s="15"/>
      <c r="BB174" s="97">
        <v>0</v>
      </c>
      <c r="BC174" s="97">
        <v>0</v>
      </c>
      <c r="BD174" s="97">
        <v>0</v>
      </c>
      <c r="BE174" s="97">
        <v>0</v>
      </c>
      <c r="BF174" s="97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1"/>
      <c r="BZ174" s="96"/>
      <c r="CA174" s="96"/>
      <c r="CB174" s="6">
        <f t="shared" si="10"/>
        <v>0</v>
      </c>
      <c r="CC174" s="6">
        <f t="shared" si="11"/>
        <v>0</v>
      </c>
      <c r="CD174" s="6">
        <f t="shared" si="12"/>
        <v>0</v>
      </c>
      <c r="CE174" s="6" t="e">
        <f t="shared" si="13"/>
        <v>#NUM!</v>
      </c>
      <c r="CF174" s="6" t="e">
        <f t="shared" si="14"/>
        <v>#NUM!</v>
      </c>
      <c r="CG174" s="6" t="e">
        <f t="shared" si="15"/>
        <v>#NUM!</v>
      </c>
      <c r="CH174" s="6" t="e">
        <f t="shared" si="16"/>
        <v>#NUM!</v>
      </c>
      <c r="CI174" s="6">
        <f t="shared" si="17"/>
        <v>0</v>
      </c>
      <c r="CJ174" s="6">
        <f t="shared" si="18"/>
        <v>0</v>
      </c>
      <c r="CK174" s="6">
        <f t="shared" si="19"/>
        <v>0</v>
      </c>
      <c r="CL174" s="6">
        <f t="shared" si="20"/>
        <v>0</v>
      </c>
      <c r="CM174" s="6">
        <f t="shared" si="21"/>
        <v>0</v>
      </c>
      <c r="CN174" s="6">
        <f t="shared" si="22"/>
        <v>0</v>
      </c>
      <c r="CO174" s="6">
        <f t="shared" si="23"/>
        <v>0</v>
      </c>
      <c r="CP174" s="12"/>
      <c r="CQ174" s="12"/>
      <c r="CR174" s="12"/>
      <c r="CS174" s="115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</row>
    <row r="175" spans="1:250" s="100" customFormat="1" ht="15">
      <c r="A175" s="42"/>
      <c r="B175" s="94"/>
      <c r="C175" s="94"/>
      <c r="D175" s="42"/>
      <c r="E175" s="52" t="e">
        <f t="shared" si="0"/>
        <v>#NUM!</v>
      </c>
      <c r="F175" s="42">
        <f t="shared" si="1"/>
        <v>0</v>
      </c>
      <c r="G175" s="42">
        <f t="shared" si="2"/>
        <v>0</v>
      </c>
      <c r="H175" s="42">
        <f t="shared" si="3"/>
        <v>0</v>
      </c>
      <c r="I175" s="42">
        <f t="shared" si="4"/>
        <v>0</v>
      </c>
      <c r="J175" s="42">
        <f t="shared" si="5"/>
        <v>0</v>
      </c>
      <c r="K175" s="42">
        <f t="shared" si="6"/>
        <v>0</v>
      </c>
      <c r="L175" s="42">
        <f t="shared" si="7"/>
        <v>0</v>
      </c>
      <c r="M175" s="42">
        <f t="shared" si="8"/>
        <v>0</v>
      </c>
      <c r="N175" s="42" t="e">
        <f>LARGE(CB175:EZ175,1)</f>
        <v>#NUM!</v>
      </c>
      <c r="O175" s="42" t="e">
        <f>LARGE(CB175:EZ175,2)</f>
        <v>#NUM!</v>
      </c>
      <c r="P175" s="42" t="e">
        <f>LARGE(CB175:EZ175,3)</f>
        <v>#NUM!</v>
      </c>
      <c r="Q175" s="42" t="e">
        <f>LARGE(CB175:EZ175,4)</f>
        <v>#NUM!</v>
      </c>
      <c r="R175" s="42" t="e">
        <f>LARGE(CB175:EZ175,5)</f>
        <v>#NUM!</v>
      </c>
      <c r="S175" s="42" t="e">
        <f>LARGE(CB175:EZ175,6)</f>
        <v>#NUM!</v>
      </c>
      <c r="T175" s="42" t="e">
        <f>LARGE(CB175:EZ175,7)</f>
        <v>#NUM!</v>
      </c>
      <c r="U175" s="52" t="e">
        <f>AVERAGE(AG175:AT175,BM175:BX175,CS175:EZ175)</f>
        <v>#DIV/0!</v>
      </c>
      <c r="V175" s="6">
        <f>COUNT(AG175:AT175,BM175:BX175,CS175:EZ175)</f>
        <v>0</v>
      </c>
      <c r="W175" s="6">
        <f>MAX(AG175:AT175,BM175:BX175,CS175:EZ175)</f>
        <v>0</v>
      </c>
      <c r="X175" s="6">
        <f>MIN(AG175:AT175,BM175:BX175,CS175:EZ175)</f>
        <v>0</v>
      </c>
      <c r="Y175" s="15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15"/>
      <c r="AV175" s="15"/>
      <c r="AW175" s="96" t="e">
        <f t="shared" si="9"/>
        <v>#DIV/0!</v>
      </c>
      <c r="AX175" s="1"/>
      <c r="AY175" s="1"/>
      <c r="AZ175" s="96" t="e">
        <f>AVERAGE(CS175:EZ175)</f>
        <v>#DIV/0!</v>
      </c>
      <c r="BA175" s="15"/>
      <c r="BB175" s="97">
        <v>0</v>
      </c>
      <c r="BC175" s="97">
        <v>0</v>
      </c>
      <c r="BD175" s="97">
        <v>0</v>
      </c>
      <c r="BE175" s="97">
        <v>0</v>
      </c>
      <c r="BF175" s="97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1"/>
      <c r="BZ175" s="96"/>
      <c r="CA175" s="96"/>
      <c r="CB175" s="6">
        <f t="shared" si="10"/>
        <v>0</v>
      </c>
      <c r="CC175" s="6">
        <f t="shared" si="11"/>
        <v>0</v>
      </c>
      <c r="CD175" s="6">
        <f t="shared" si="12"/>
        <v>0</v>
      </c>
      <c r="CE175" s="6" t="e">
        <f t="shared" si="13"/>
        <v>#NUM!</v>
      </c>
      <c r="CF175" s="6" t="e">
        <f t="shared" si="14"/>
        <v>#NUM!</v>
      </c>
      <c r="CG175" s="6" t="e">
        <f t="shared" si="15"/>
        <v>#NUM!</v>
      </c>
      <c r="CH175" s="6" t="e">
        <f t="shared" si="16"/>
        <v>#NUM!</v>
      </c>
      <c r="CI175" s="6">
        <f t="shared" si="17"/>
        <v>0</v>
      </c>
      <c r="CJ175" s="6">
        <f t="shared" si="18"/>
        <v>0</v>
      </c>
      <c r="CK175" s="6">
        <f t="shared" si="19"/>
        <v>0</v>
      </c>
      <c r="CL175" s="6">
        <f t="shared" si="20"/>
        <v>0</v>
      </c>
      <c r="CM175" s="6">
        <f t="shared" si="21"/>
        <v>0</v>
      </c>
      <c r="CN175" s="6">
        <f t="shared" si="22"/>
        <v>0</v>
      </c>
      <c r="CO175" s="6">
        <f t="shared" si="23"/>
        <v>0</v>
      </c>
      <c r="CP175" s="12"/>
      <c r="CQ175" s="12"/>
      <c r="CR175" s="12"/>
      <c r="CS175" s="115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</row>
    <row r="176" spans="1:250" s="100" customFormat="1" ht="15">
      <c r="A176" s="42"/>
      <c r="B176" s="94"/>
      <c r="C176" s="94"/>
      <c r="D176" s="42"/>
      <c r="E176" s="52" t="e">
        <f t="shared" si="0"/>
        <v>#NUM!</v>
      </c>
      <c r="F176" s="42">
        <f t="shared" si="1"/>
        <v>0</v>
      </c>
      <c r="G176" s="42">
        <f t="shared" si="2"/>
        <v>0</v>
      </c>
      <c r="H176" s="42">
        <f t="shared" si="3"/>
        <v>0</v>
      </c>
      <c r="I176" s="42">
        <f t="shared" si="4"/>
        <v>0</v>
      </c>
      <c r="J176" s="42">
        <f t="shared" si="5"/>
        <v>0</v>
      </c>
      <c r="K176" s="42">
        <f t="shared" si="6"/>
        <v>0</v>
      </c>
      <c r="L176" s="42">
        <f t="shared" si="7"/>
        <v>0</v>
      </c>
      <c r="M176" s="42">
        <f t="shared" si="8"/>
        <v>0</v>
      </c>
      <c r="N176" s="42" t="e">
        <f>LARGE(CB176:EZ176,1)</f>
        <v>#NUM!</v>
      </c>
      <c r="O176" s="42" t="e">
        <f>LARGE(CB176:EZ176,2)</f>
        <v>#NUM!</v>
      </c>
      <c r="P176" s="42" t="e">
        <f>LARGE(CB176:EZ176,3)</f>
        <v>#NUM!</v>
      </c>
      <c r="Q176" s="42" t="e">
        <f>LARGE(CB176:EZ176,4)</f>
        <v>#NUM!</v>
      </c>
      <c r="R176" s="42" t="e">
        <f>LARGE(CB176:EZ176,5)</f>
        <v>#NUM!</v>
      </c>
      <c r="S176" s="42" t="e">
        <f>LARGE(CB176:EZ176,6)</f>
        <v>#NUM!</v>
      </c>
      <c r="T176" s="42" t="e">
        <f>LARGE(CB176:EZ176,7)</f>
        <v>#NUM!</v>
      </c>
      <c r="U176" s="52" t="e">
        <f>AVERAGE(AG176:AT176,BM176:BX176,CS176:EZ176)</f>
        <v>#DIV/0!</v>
      </c>
      <c r="V176" s="6">
        <f>COUNT(AG176:AT176,BM176:BX176,CS176:EZ176)</f>
        <v>0</v>
      </c>
      <c r="W176" s="6">
        <f>MAX(AG176:AT176,BM176:BX176,CS176:EZ176)</f>
        <v>0</v>
      </c>
      <c r="X176" s="6">
        <f>MIN(AG176:AT176,BM176:BX176,CS176:EZ176)</f>
        <v>0</v>
      </c>
      <c r="Y176" s="15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15"/>
      <c r="AV176" s="15"/>
      <c r="AW176" s="96" t="e">
        <f t="shared" si="9"/>
        <v>#DIV/0!</v>
      </c>
      <c r="AX176" s="1"/>
      <c r="AY176" s="1"/>
      <c r="AZ176" s="96" t="e">
        <f>AVERAGE(CS176:EZ176)</f>
        <v>#DIV/0!</v>
      </c>
      <c r="BA176" s="15"/>
      <c r="BB176" s="97">
        <v>0</v>
      </c>
      <c r="BC176" s="97">
        <v>0</v>
      </c>
      <c r="BD176" s="97">
        <v>0</v>
      </c>
      <c r="BE176" s="97">
        <v>0</v>
      </c>
      <c r="BF176" s="97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1"/>
      <c r="BZ176" s="96"/>
      <c r="CA176" s="96"/>
      <c r="CB176" s="6">
        <f t="shared" si="10"/>
        <v>0</v>
      </c>
      <c r="CC176" s="6">
        <f t="shared" si="11"/>
        <v>0</v>
      </c>
      <c r="CD176" s="6">
        <f t="shared" si="12"/>
        <v>0</v>
      </c>
      <c r="CE176" s="6" t="e">
        <f t="shared" si="13"/>
        <v>#NUM!</v>
      </c>
      <c r="CF176" s="6" t="e">
        <f t="shared" si="14"/>
        <v>#NUM!</v>
      </c>
      <c r="CG176" s="6" t="e">
        <f t="shared" si="15"/>
        <v>#NUM!</v>
      </c>
      <c r="CH176" s="6" t="e">
        <f t="shared" si="16"/>
        <v>#NUM!</v>
      </c>
      <c r="CI176" s="6">
        <f t="shared" si="17"/>
        <v>0</v>
      </c>
      <c r="CJ176" s="6">
        <f t="shared" si="18"/>
        <v>0</v>
      </c>
      <c r="CK176" s="6">
        <f t="shared" si="19"/>
        <v>0</v>
      </c>
      <c r="CL176" s="6">
        <f t="shared" si="20"/>
        <v>0</v>
      </c>
      <c r="CM176" s="6">
        <f t="shared" si="21"/>
        <v>0</v>
      </c>
      <c r="CN176" s="6">
        <f t="shared" si="22"/>
        <v>0</v>
      </c>
      <c r="CO176" s="6">
        <f t="shared" si="23"/>
        <v>0</v>
      </c>
      <c r="CP176" s="12"/>
      <c r="CQ176" s="12"/>
      <c r="CR176" s="12"/>
      <c r="CS176" s="115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</row>
    <row r="177" spans="1:250" s="100" customFormat="1" ht="15">
      <c r="A177" s="42"/>
      <c r="B177" s="94"/>
      <c r="C177" s="94"/>
      <c r="D177" s="42"/>
      <c r="E177" s="52" t="e">
        <f t="shared" si="0"/>
        <v>#NUM!</v>
      </c>
      <c r="F177" s="42">
        <f t="shared" si="1"/>
        <v>0</v>
      </c>
      <c r="G177" s="42">
        <f t="shared" si="2"/>
        <v>0</v>
      </c>
      <c r="H177" s="42">
        <f t="shared" si="3"/>
        <v>0</v>
      </c>
      <c r="I177" s="42">
        <f t="shared" si="4"/>
        <v>0</v>
      </c>
      <c r="J177" s="42">
        <f t="shared" si="5"/>
        <v>0</v>
      </c>
      <c r="K177" s="42">
        <f t="shared" si="6"/>
        <v>0</v>
      </c>
      <c r="L177" s="42">
        <f t="shared" si="7"/>
        <v>0</v>
      </c>
      <c r="M177" s="42">
        <f t="shared" si="8"/>
        <v>0</v>
      </c>
      <c r="N177" s="42" t="e">
        <f>LARGE(CB177:EZ177,1)</f>
        <v>#NUM!</v>
      </c>
      <c r="O177" s="42" t="e">
        <f>LARGE(CB177:EZ177,2)</f>
        <v>#NUM!</v>
      </c>
      <c r="P177" s="42" t="e">
        <f>LARGE(CB177:EZ177,3)</f>
        <v>#NUM!</v>
      </c>
      <c r="Q177" s="42" t="e">
        <f>LARGE(CB177:EZ177,4)</f>
        <v>#NUM!</v>
      </c>
      <c r="R177" s="42" t="e">
        <f>LARGE(CB177:EZ177,5)</f>
        <v>#NUM!</v>
      </c>
      <c r="S177" s="42" t="e">
        <f>LARGE(CB177:EZ177,6)</f>
        <v>#NUM!</v>
      </c>
      <c r="T177" s="42" t="e">
        <f>LARGE(CB177:EZ177,7)</f>
        <v>#NUM!</v>
      </c>
      <c r="U177" s="52" t="e">
        <f>AVERAGE(AG177:AT177,BM177:BX177,CS177:EZ177)</f>
        <v>#DIV/0!</v>
      </c>
      <c r="V177" s="6">
        <f>COUNT(AG177:AT177,BM177:BX177,CS177:EZ177)</f>
        <v>0</v>
      </c>
      <c r="W177" s="6">
        <f>MAX(AG177:AT177,BM177:BX177,CS177:EZ177)</f>
        <v>0</v>
      </c>
      <c r="X177" s="6">
        <f>MIN(AG177:AT177,BM177:BX177,CS177:EZ177)</f>
        <v>0</v>
      </c>
      <c r="Y177" s="15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15"/>
      <c r="AV177" s="15"/>
      <c r="AW177" s="96" t="e">
        <f t="shared" si="9"/>
        <v>#DIV/0!</v>
      </c>
      <c r="AX177" s="1"/>
      <c r="AY177" s="1"/>
      <c r="AZ177" s="96" t="e">
        <f>AVERAGE(CS177:EZ177)</f>
        <v>#DIV/0!</v>
      </c>
      <c r="BA177" s="15"/>
      <c r="BB177" s="97">
        <v>0</v>
      </c>
      <c r="BC177" s="97">
        <v>0</v>
      </c>
      <c r="BD177" s="97">
        <v>0</v>
      </c>
      <c r="BE177" s="97">
        <v>0</v>
      </c>
      <c r="BF177" s="97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1"/>
      <c r="BZ177" s="96"/>
      <c r="CA177" s="96"/>
      <c r="CB177" s="6">
        <f t="shared" si="10"/>
        <v>0</v>
      </c>
      <c r="CC177" s="6">
        <f t="shared" si="11"/>
        <v>0</v>
      </c>
      <c r="CD177" s="6">
        <f t="shared" si="12"/>
        <v>0</v>
      </c>
      <c r="CE177" s="6" t="e">
        <f t="shared" si="13"/>
        <v>#NUM!</v>
      </c>
      <c r="CF177" s="6" t="e">
        <f t="shared" si="14"/>
        <v>#NUM!</v>
      </c>
      <c r="CG177" s="6" t="e">
        <f t="shared" si="15"/>
        <v>#NUM!</v>
      </c>
      <c r="CH177" s="6" t="e">
        <f t="shared" si="16"/>
        <v>#NUM!</v>
      </c>
      <c r="CI177" s="6">
        <f t="shared" si="17"/>
        <v>0</v>
      </c>
      <c r="CJ177" s="6">
        <f t="shared" si="18"/>
        <v>0</v>
      </c>
      <c r="CK177" s="6">
        <f t="shared" si="19"/>
        <v>0</v>
      </c>
      <c r="CL177" s="6">
        <f t="shared" si="20"/>
        <v>0</v>
      </c>
      <c r="CM177" s="6">
        <f t="shared" si="21"/>
        <v>0</v>
      </c>
      <c r="CN177" s="6">
        <f t="shared" si="22"/>
        <v>0</v>
      </c>
      <c r="CO177" s="6">
        <f t="shared" si="23"/>
        <v>0</v>
      </c>
      <c r="CP177" s="12"/>
      <c r="CQ177" s="12"/>
      <c r="CR177" s="12"/>
      <c r="CS177" s="115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</row>
    <row r="178" spans="1:250" s="100" customFormat="1" ht="15">
      <c r="A178" s="42"/>
      <c r="B178" s="94"/>
      <c r="C178" s="94"/>
      <c r="D178" s="42"/>
      <c r="E178" s="52" t="e">
        <f t="shared" si="0"/>
        <v>#NUM!</v>
      </c>
      <c r="F178" s="42">
        <f t="shared" si="1"/>
        <v>0</v>
      </c>
      <c r="G178" s="42">
        <f t="shared" si="2"/>
        <v>0</v>
      </c>
      <c r="H178" s="42">
        <f t="shared" si="3"/>
        <v>0</v>
      </c>
      <c r="I178" s="42">
        <f t="shared" si="4"/>
        <v>0</v>
      </c>
      <c r="J178" s="42">
        <f t="shared" si="5"/>
        <v>0</v>
      </c>
      <c r="K178" s="42">
        <f t="shared" si="6"/>
        <v>0</v>
      </c>
      <c r="L178" s="42">
        <f t="shared" si="7"/>
        <v>0</v>
      </c>
      <c r="M178" s="42">
        <f t="shared" si="8"/>
        <v>0</v>
      </c>
      <c r="N178" s="42" t="e">
        <f>LARGE(CB178:EZ178,1)</f>
        <v>#NUM!</v>
      </c>
      <c r="O178" s="42" t="e">
        <f>LARGE(CB178:EZ178,2)</f>
        <v>#NUM!</v>
      </c>
      <c r="P178" s="42" t="e">
        <f>LARGE(CB178:EZ178,3)</f>
        <v>#NUM!</v>
      </c>
      <c r="Q178" s="42" t="e">
        <f>LARGE(CB178:EZ178,4)</f>
        <v>#NUM!</v>
      </c>
      <c r="R178" s="42" t="e">
        <f>LARGE(CB178:EZ178,5)</f>
        <v>#NUM!</v>
      </c>
      <c r="S178" s="42" t="e">
        <f>LARGE(CB178:EZ178,6)</f>
        <v>#NUM!</v>
      </c>
      <c r="T178" s="42" t="e">
        <f>LARGE(CB178:EZ178,7)</f>
        <v>#NUM!</v>
      </c>
      <c r="U178" s="52" t="e">
        <f>AVERAGE(AG178:AT178,BM178:BX178,CS178:EZ178)</f>
        <v>#DIV/0!</v>
      </c>
      <c r="V178" s="6">
        <f>COUNT(AG178:AT178,BM178:BX178,CS178:EZ178)</f>
        <v>0</v>
      </c>
      <c r="W178" s="6">
        <f>MAX(AG178:AT178,BM178:BX178,CS178:EZ178)</f>
        <v>0</v>
      </c>
      <c r="X178" s="6">
        <f>MIN(AG178:AT178,BM178:BX178,CS178:EZ178)</f>
        <v>0</v>
      </c>
      <c r="Y178" s="15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15"/>
      <c r="AV178" s="15"/>
      <c r="AW178" s="96" t="e">
        <f t="shared" si="9"/>
        <v>#DIV/0!</v>
      </c>
      <c r="AX178" s="1"/>
      <c r="AY178" s="1"/>
      <c r="AZ178" s="96" t="e">
        <f>AVERAGE(CS178:EZ178)</f>
        <v>#DIV/0!</v>
      </c>
      <c r="BA178" s="15"/>
      <c r="BB178" s="97">
        <v>0</v>
      </c>
      <c r="BC178" s="97">
        <v>0</v>
      </c>
      <c r="BD178" s="97">
        <v>0</v>
      </c>
      <c r="BE178" s="97">
        <v>0</v>
      </c>
      <c r="BF178" s="97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1"/>
      <c r="BZ178" s="96"/>
      <c r="CA178" s="96"/>
      <c r="CB178" s="6">
        <f t="shared" si="10"/>
        <v>0</v>
      </c>
      <c r="CC178" s="6">
        <f t="shared" si="11"/>
        <v>0</v>
      </c>
      <c r="CD178" s="6">
        <f t="shared" si="12"/>
        <v>0</v>
      </c>
      <c r="CE178" s="6" t="e">
        <f t="shared" si="13"/>
        <v>#NUM!</v>
      </c>
      <c r="CF178" s="6" t="e">
        <f t="shared" si="14"/>
        <v>#NUM!</v>
      </c>
      <c r="CG178" s="6" t="e">
        <f t="shared" si="15"/>
        <v>#NUM!</v>
      </c>
      <c r="CH178" s="6" t="e">
        <f t="shared" si="16"/>
        <v>#NUM!</v>
      </c>
      <c r="CI178" s="6">
        <f t="shared" si="17"/>
        <v>0</v>
      </c>
      <c r="CJ178" s="6">
        <f t="shared" si="18"/>
        <v>0</v>
      </c>
      <c r="CK178" s="6">
        <f t="shared" si="19"/>
        <v>0</v>
      </c>
      <c r="CL178" s="6">
        <f t="shared" si="20"/>
        <v>0</v>
      </c>
      <c r="CM178" s="6">
        <f t="shared" si="21"/>
        <v>0</v>
      </c>
      <c r="CN178" s="6">
        <f t="shared" si="22"/>
        <v>0</v>
      </c>
      <c r="CO178" s="6">
        <f t="shared" si="23"/>
        <v>0</v>
      </c>
      <c r="CP178" s="12"/>
      <c r="CQ178" s="12"/>
      <c r="CR178" s="12"/>
      <c r="CS178" s="115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</row>
    <row r="179" spans="1:250" s="100" customFormat="1" ht="15">
      <c r="A179" s="42"/>
      <c r="B179" s="94"/>
      <c r="C179" s="94"/>
      <c r="D179" s="42"/>
      <c r="E179" s="52" t="e">
        <f t="shared" si="0"/>
        <v>#NUM!</v>
      </c>
      <c r="F179" s="42">
        <f t="shared" si="1"/>
        <v>0</v>
      </c>
      <c r="G179" s="42">
        <f t="shared" si="2"/>
        <v>0</v>
      </c>
      <c r="H179" s="42">
        <f t="shared" si="3"/>
        <v>0</v>
      </c>
      <c r="I179" s="42">
        <f t="shared" si="4"/>
        <v>0</v>
      </c>
      <c r="J179" s="42">
        <f t="shared" si="5"/>
        <v>0</v>
      </c>
      <c r="K179" s="42">
        <f t="shared" si="6"/>
        <v>0</v>
      </c>
      <c r="L179" s="42">
        <f t="shared" si="7"/>
        <v>0</v>
      </c>
      <c r="M179" s="42">
        <f t="shared" si="8"/>
        <v>0</v>
      </c>
      <c r="N179" s="42" t="e">
        <f>LARGE(CB179:EZ179,1)</f>
        <v>#NUM!</v>
      </c>
      <c r="O179" s="42" t="e">
        <f>LARGE(CB179:EZ179,2)</f>
        <v>#NUM!</v>
      </c>
      <c r="P179" s="42" t="e">
        <f>LARGE(CB179:EZ179,3)</f>
        <v>#NUM!</v>
      </c>
      <c r="Q179" s="42" t="e">
        <f>LARGE(CB179:EZ179,4)</f>
        <v>#NUM!</v>
      </c>
      <c r="R179" s="42" t="e">
        <f>LARGE(CB179:EZ179,5)</f>
        <v>#NUM!</v>
      </c>
      <c r="S179" s="42" t="e">
        <f>LARGE(CB179:EZ179,6)</f>
        <v>#NUM!</v>
      </c>
      <c r="T179" s="42" t="e">
        <f>LARGE(CB179:EZ179,7)</f>
        <v>#NUM!</v>
      </c>
      <c r="U179" s="52" t="e">
        <f>AVERAGE(AG179:AT179,BM179:BX179,CS179:EZ179)</f>
        <v>#DIV/0!</v>
      </c>
      <c r="V179" s="6">
        <f>COUNT(AG179:AT179,BM179:BX179,CS179:EZ179)</f>
        <v>0</v>
      </c>
      <c r="W179" s="6">
        <f>MAX(AG179:AT179,BM179:BX179,CS179:EZ179)</f>
        <v>0</v>
      </c>
      <c r="X179" s="6">
        <f>MIN(AG179:AT179,BM179:BX179,CS179:EZ179)</f>
        <v>0</v>
      </c>
      <c r="Y179" s="15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15"/>
      <c r="AV179" s="15"/>
      <c r="AW179" s="96" t="e">
        <f t="shared" si="9"/>
        <v>#DIV/0!</v>
      </c>
      <c r="AX179" s="1"/>
      <c r="AY179" s="1"/>
      <c r="AZ179" s="96" t="e">
        <f>AVERAGE(CS179:EZ179)</f>
        <v>#DIV/0!</v>
      </c>
      <c r="BA179" s="15"/>
      <c r="BB179" s="97">
        <v>0</v>
      </c>
      <c r="BC179" s="97">
        <v>0</v>
      </c>
      <c r="BD179" s="97">
        <v>0</v>
      </c>
      <c r="BE179" s="97">
        <v>0</v>
      </c>
      <c r="BF179" s="97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1"/>
      <c r="BZ179" s="96"/>
      <c r="CA179" s="96"/>
      <c r="CB179" s="6">
        <f t="shared" si="10"/>
        <v>0</v>
      </c>
      <c r="CC179" s="6">
        <f t="shared" si="11"/>
        <v>0</v>
      </c>
      <c r="CD179" s="6">
        <f t="shared" si="12"/>
        <v>0</v>
      </c>
      <c r="CE179" s="6" t="e">
        <f t="shared" si="13"/>
        <v>#NUM!</v>
      </c>
      <c r="CF179" s="6" t="e">
        <f t="shared" si="14"/>
        <v>#NUM!</v>
      </c>
      <c r="CG179" s="6" t="e">
        <f t="shared" si="15"/>
        <v>#NUM!</v>
      </c>
      <c r="CH179" s="6" t="e">
        <f t="shared" si="16"/>
        <v>#NUM!</v>
      </c>
      <c r="CI179" s="6">
        <f t="shared" si="17"/>
        <v>0</v>
      </c>
      <c r="CJ179" s="6">
        <f t="shared" si="18"/>
        <v>0</v>
      </c>
      <c r="CK179" s="6">
        <f t="shared" si="19"/>
        <v>0</v>
      </c>
      <c r="CL179" s="6">
        <f t="shared" si="20"/>
        <v>0</v>
      </c>
      <c r="CM179" s="6">
        <f t="shared" si="21"/>
        <v>0</v>
      </c>
      <c r="CN179" s="6">
        <f t="shared" si="22"/>
        <v>0</v>
      </c>
      <c r="CO179" s="6">
        <f t="shared" si="23"/>
        <v>0</v>
      </c>
      <c r="CP179" s="12"/>
      <c r="CQ179" s="12"/>
      <c r="CR179" s="12"/>
      <c r="CS179" s="115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</row>
    <row r="180" spans="1:250" s="100" customFormat="1" ht="15">
      <c r="A180" s="42"/>
      <c r="B180" s="94"/>
      <c r="C180" s="94"/>
      <c r="D180" s="42"/>
      <c r="E180" s="52" t="e">
        <f t="shared" si="0"/>
        <v>#NUM!</v>
      </c>
      <c r="F180" s="42">
        <f t="shared" si="1"/>
        <v>0</v>
      </c>
      <c r="G180" s="42">
        <f t="shared" si="2"/>
        <v>0</v>
      </c>
      <c r="H180" s="42">
        <f t="shared" si="3"/>
        <v>0</v>
      </c>
      <c r="I180" s="42">
        <f t="shared" si="4"/>
        <v>0</v>
      </c>
      <c r="J180" s="42">
        <f t="shared" si="5"/>
        <v>0</v>
      </c>
      <c r="K180" s="42">
        <f t="shared" si="6"/>
        <v>0</v>
      </c>
      <c r="L180" s="42">
        <f t="shared" si="7"/>
        <v>0</v>
      </c>
      <c r="M180" s="42">
        <f t="shared" si="8"/>
        <v>0</v>
      </c>
      <c r="N180" s="42" t="e">
        <f>LARGE(CB180:EZ180,1)</f>
        <v>#NUM!</v>
      </c>
      <c r="O180" s="42" t="e">
        <f>LARGE(CB180:EZ180,2)</f>
        <v>#NUM!</v>
      </c>
      <c r="P180" s="42" t="e">
        <f>LARGE(CB180:EZ180,3)</f>
        <v>#NUM!</v>
      </c>
      <c r="Q180" s="42" t="e">
        <f>LARGE(CB180:EZ180,4)</f>
        <v>#NUM!</v>
      </c>
      <c r="R180" s="42" t="e">
        <f>LARGE(CB180:EZ180,5)</f>
        <v>#NUM!</v>
      </c>
      <c r="S180" s="42" t="e">
        <f>LARGE(CB180:EZ180,6)</f>
        <v>#NUM!</v>
      </c>
      <c r="T180" s="42" t="e">
        <f>LARGE(CB180:EZ180,7)</f>
        <v>#NUM!</v>
      </c>
      <c r="U180" s="52" t="e">
        <f>AVERAGE(AG180:AT180,BM180:BX180,CS180:EZ180)</f>
        <v>#DIV/0!</v>
      </c>
      <c r="V180" s="6">
        <f>COUNT(AG180:AT180,BM180:BX180,CS180:EZ180)</f>
        <v>0</v>
      </c>
      <c r="W180" s="6">
        <f>MAX(AG180:AT180,BM180:BX180,CS180:EZ180)</f>
        <v>0</v>
      </c>
      <c r="X180" s="6">
        <f>MIN(AG180:AT180,BM180:BX180,CS180:EZ180)</f>
        <v>0</v>
      </c>
      <c r="Y180" s="15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15"/>
      <c r="AV180" s="15"/>
      <c r="AW180" s="96" t="e">
        <f t="shared" si="9"/>
        <v>#DIV/0!</v>
      </c>
      <c r="AX180" s="1"/>
      <c r="AY180" s="1"/>
      <c r="AZ180" s="96" t="e">
        <f>AVERAGE(CS180:EZ180)</f>
        <v>#DIV/0!</v>
      </c>
      <c r="BA180" s="15"/>
      <c r="BB180" s="97">
        <v>0</v>
      </c>
      <c r="BC180" s="97">
        <v>0</v>
      </c>
      <c r="BD180" s="97">
        <v>0</v>
      </c>
      <c r="BE180" s="97">
        <v>0</v>
      </c>
      <c r="BF180" s="97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1"/>
      <c r="BZ180" s="96"/>
      <c r="CA180" s="96"/>
      <c r="CB180" s="6">
        <f t="shared" si="10"/>
        <v>0</v>
      </c>
      <c r="CC180" s="6">
        <f t="shared" si="11"/>
        <v>0</v>
      </c>
      <c r="CD180" s="6">
        <f t="shared" si="12"/>
        <v>0</v>
      </c>
      <c r="CE180" s="6" t="e">
        <f t="shared" si="13"/>
        <v>#NUM!</v>
      </c>
      <c r="CF180" s="6" t="e">
        <f t="shared" si="14"/>
        <v>#NUM!</v>
      </c>
      <c r="CG180" s="6" t="e">
        <f t="shared" si="15"/>
        <v>#NUM!</v>
      </c>
      <c r="CH180" s="6" t="e">
        <f t="shared" si="16"/>
        <v>#NUM!</v>
      </c>
      <c r="CI180" s="6">
        <f t="shared" si="17"/>
        <v>0</v>
      </c>
      <c r="CJ180" s="6">
        <f t="shared" si="18"/>
        <v>0</v>
      </c>
      <c r="CK180" s="6">
        <f t="shared" si="19"/>
        <v>0</v>
      </c>
      <c r="CL180" s="6">
        <f t="shared" si="20"/>
        <v>0</v>
      </c>
      <c r="CM180" s="6">
        <f t="shared" si="21"/>
        <v>0</v>
      </c>
      <c r="CN180" s="6">
        <f t="shared" si="22"/>
        <v>0</v>
      </c>
      <c r="CO180" s="6">
        <f t="shared" si="23"/>
        <v>0</v>
      </c>
      <c r="CP180" s="12"/>
      <c r="CQ180" s="12"/>
      <c r="CR180" s="12"/>
      <c r="CS180" s="115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</row>
    <row r="181" spans="1:250" s="100" customFormat="1" ht="15">
      <c r="A181" s="42"/>
      <c r="B181" s="94"/>
      <c r="C181" s="94"/>
      <c r="D181" s="42"/>
      <c r="E181" s="52" t="e">
        <f t="shared" si="0"/>
        <v>#NUM!</v>
      </c>
      <c r="F181" s="42">
        <f t="shared" si="1"/>
        <v>0</v>
      </c>
      <c r="G181" s="42">
        <f t="shared" si="2"/>
        <v>0</v>
      </c>
      <c r="H181" s="42">
        <f t="shared" si="3"/>
        <v>0</v>
      </c>
      <c r="I181" s="42">
        <f t="shared" si="4"/>
        <v>0</v>
      </c>
      <c r="J181" s="42">
        <f t="shared" si="5"/>
        <v>0</v>
      </c>
      <c r="K181" s="42">
        <f t="shared" si="6"/>
        <v>0</v>
      </c>
      <c r="L181" s="42">
        <f t="shared" si="7"/>
        <v>0</v>
      </c>
      <c r="M181" s="42">
        <f t="shared" si="8"/>
        <v>0</v>
      </c>
      <c r="N181" s="42" t="e">
        <f>LARGE(CB181:EZ181,1)</f>
        <v>#NUM!</v>
      </c>
      <c r="O181" s="42" t="e">
        <f>LARGE(CB181:EZ181,2)</f>
        <v>#NUM!</v>
      </c>
      <c r="P181" s="42" t="e">
        <f>LARGE(CB181:EZ181,3)</f>
        <v>#NUM!</v>
      </c>
      <c r="Q181" s="42" t="e">
        <f>LARGE(CB181:EZ181,4)</f>
        <v>#NUM!</v>
      </c>
      <c r="R181" s="42" t="e">
        <f>LARGE(CB181:EZ181,5)</f>
        <v>#NUM!</v>
      </c>
      <c r="S181" s="42" t="e">
        <f>LARGE(CB181:EZ181,6)</f>
        <v>#NUM!</v>
      </c>
      <c r="T181" s="42" t="e">
        <f>LARGE(CB181:EZ181,7)</f>
        <v>#NUM!</v>
      </c>
      <c r="U181" s="52" t="e">
        <f>AVERAGE(AG181:AT181,BM181:BX181,CS181:EZ181)</f>
        <v>#DIV/0!</v>
      </c>
      <c r="V181" s="6">
        <f>COUNT(AG181:AT181,BM181:BX181,CS181:EZ181)</f>
        <v>0</v>
      </c>
      <c r="W181" s="6">
        <f>MAX(AG181:AT181,BM181:BX181,CS181:EZ181)</f>
        <v>0</v>
      </c>
      <c r="X181" s="6">
        <f>MIN(AG181:AT181,BM181:BX181,CS181:EZ181)</f>
        <v>0</v>
      </c>
      <c r="Y181" s="15"/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15"/>
      <c r="AV181" s="15"/>
      <c r="AW181" s="96" t="e">
        <f t="shared" si="9"/>
        <v>#DIV/0!</v>
      </c>
      <c r="AX181" s="1"/>
      <c r="AY181" s="1"/>
      <c r="AZ181" s="96" t="e">
        <f>AVERAGE(CS181:EZ181)</f>
        <v>#DIV/0!</v>
      </c>
      <c r="BA181" s="15"/>
      <c r="BB181" s="97">
        <v>0</v>
      </c>
      <c r="BC181" s="97">
        <v>0</v>
      </c>
      <c r="BD181" s="97">
        <v>0</v>
      </c>
      <c r="BE181" s="97">
        <v>0</v>
      </c>
      <c r="BF181" s="97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1"/>
      <c r="BZ181" s="96"/>
      <c r="CA181" s="96"/>
      <c r="CB181" s="6">
        <f t="shared" si="10"/>
        <v>0</v>
      </c>
      <c r="CC181" s="6">
        <f t="shared" si="11"/>
        <v>0</v>
      </c>
      <c r="CD181" s="6">
        <f t="shared" si="12"/>
        <v>0</v>
      </c>
      <c r="CE181" s="6" t="e">
        <f t="shared" si="13"/>
        <v>#NUM!</v>
      </c>
      <c r="CF181" s="6" t="e">
        <f t="shared" si="14"/>
        <v>#NUM!</v>
      </c>
      <c r="CG181" s="6" t="e">
        <f t="shared" si="15"/>
        <v>#NUM!</v>
      </c>
      <c r="CH181" s="6" t="e">
        <f t="shared" si="16"/>
        <v>#NUM!</v>
      </c>
      <c r="CI181" s="6">
        <f t="shared" si="17"/>
        <v>0</v>
      </c>
      <c r="CJ181" s="6">
        <f t="shared" si="18"/>
        <v>0</v>
      </c>
      <c r="CK181" s="6">
        <f t="shared" si="19"/>
        <v>0</v>
      </c>
      <c r="CL181" s="6">
        <f t="shared" si="20"/>
        <v>0</v>
      </c>
      <c r="CM181" s="6">
        <f t="shared" si="21"/>
        <v>0</v>
      </c>
      <c r="CN181" s="6">
        <f t="shared" si="22"/>
        <v>0</v>
      </c>
      <c r="CO181" s="6">
        <f t="shared" si="23"/>
        <v>0</v>
      </c>
      <c r="CP181" s="12"/>
      <c r="CQ181" s="12"/>
      <c r="CR181" s="12"/>
      <c r="CS181" s="115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</row>
    <row r="182" spans="1:250" s="100" customFormat="1" ht="15">
      <c r="A182" s="42"/>
      <c r="B182" s="94"/>
      <c r="C182" s="94"/>
      <c r="D182" s="42"/>
      <c r="E182" s="52" t="e">
        <f t="shared" si="0"/>
        <v>#NUM!</v>
      </c>
      <c r="F182" s="42">
        <f t="shared" si="1"/>
        <v>0</v>
      </c>
      <c r="G182" s="42">
        <f t="shared" si="2"/>
        <v>0</v>
      </c>
      <c r="H182" s="42">
        <f t="shared" si="3"/>
        <v>0</v>
      </c>
      <c r="I182" s="42">
        <f t="shared" si="4"/>
        <v>0</v>
      </c>
      <c r="J182" s="42">
        <f t="shared" si="5"/>
        <v>0</v>
      </c>
      <c r="K182" s="42">
        <f t="shared" si="6"/>
        <v>0</v>
      </c>
      <c r="L182" s="42">
        <f t="shared" si="7"/>
        <v>0</v>
      </c>
      <c r="M182" s="42">
        <f t="shared" si="8"/>
        <v>0</v>
      </c>
      <c r="N182" s="42" t="e">
        <f>LARGE(CB182:EZ182,1)</f>
        <v>#NUM!</v>
      </c>
      <c r="O182" s="42" t="e">
        <f>LARGE(CB182:EZ182,2)</f>
        <v>#NUM!</v>
      </c>
      <c r="P182" s="42" t="e">
        <f>LARGE(CB182:EZ182,3)</f>
        <v>#NUM!</v>
      </c>
      <c r="Q182" s="42" t="e">
        <f>LARGE(CB182:EZ182,4)</f>
        <v>#NUM!</v>
      </c>
      <c r="R182" s="42" t="e">
        <f>LARGE(CB182:EZ182,5)</f>
        <v>#NUM!</v>
      </c>
      <c r="S182" s="42" t="e">
        <f>LARGE(CB182:EZ182,6)</f>
        <v>#NUM!</v>
      </c>
      <c r="T182" s="42" t="e">
        <f>LARGE(CB182:EZ182,7)</f>
        <v>#NUM!</v>
      </c>
      <c r="U182" s="52" t="e">
        <f>AVERAGE(AG182:AT182,BM182:BX182,CS182:EZ182)</f>
        <v>#DIV/0!</v>
      </c>
      <c r="V182" s="6">
        <f>COUNT(AG182:AT182,BM182:BX182,CS182:EZ182)</f>
        <v>0</v>
      </c>
      <c r="W182" s="6">
        <f>MAX(AG182:AT182,BM182:BX182,CS182:EZ182)</f>
        <v>0</v>
      </c>
      <c r="X182" s="6">
        <f>MIN(AG182:AT182,BM182:BX182,CS182:EZ182)</f>
        <v>0</v>
      </c>
      <c r="Y182" s="15"/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15"/>
      <c r="AV182" s="15"/>
      <c r="AW182" s="96" t="e">
        <f t="shared" si="9"/>
        <v>#DIV/0!</v>
      </c>
      <c r="AX182" s="1"/>
      <c r="AY182" s="1"/>
      <c r="AZ182" s="96" t="e">
        <f>AVERAGE(CS182:EZ182)</f>
        <v>#DIV/0!</v>
      </c>
      <c r="BA182" s="15"/>
      <c r="BB182" s="97">
        <v>0</v>
      </c>
      <c r="BC182" s="97">
        <v>0</v>
      </c>
      <c r="BD182" s="97">
        <v>0</v>
      </c>
      <c r="BE182" s="97">
        <v>0</v>
      </c>
      <c r="BF182" s="97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1"/>
      <c r="BZ182" s="96"/>
      <c r="CA182" s="96"/>
      <c r="CB182" s="6">
        <f t="shared" si="10"/>
        <v>0</v>
      </c>
      <c r="CC182" s="6">
        <f t="shared" si="11"/>
        <v>0</v>
      </c>
      <c r="CD182" s="6">
        <f t="shared" si="12"/>
        <v>0</v>
      </c>
      <c r="CE182" s="6" t="e">
        <f t="shared" si="13"/>
        <v>#NUM!</v>
      </c>
      <c r="CF182" s="6" t="e">
        <f t="shared" si="14"/>
        <v>#NUM!</v>
      </c>
      <c r="CG182" s="6" t="e">
        <f t="shared" si="15"/>
        <v>#NUM!</v>
      </c>
      <c r="CH182" s="6" t="e">
        <f t="shared" si="16"/>
        <v>#NUM!</v>
      </c>
      <c r="CI182" s="6">
        <f t="shared" si="17"/>
        <v>0</v>
      </c>
      <c r="CJ182" s="6">
        <f t="shared" si="18"/>
        <v>0</v>
      </c>
      <c r="CK182" s="6">
        <f t="shared" si="19"/>
        <v>0</v>
      </c>
      <c r="CL182" s="6">
        <f t="shared" si="20"/>
        <v>0</v>
      </c>
      <c r="CM182" s="6">
        <f t="shared" si="21"/>
        <v>0</v>
      </c>
      <c r="CN182" s="6">
        <f t="shared" si="22"/>
        <v>0</v>
      </c>
      <c r="CO182" s="6">
        <f t="shared" si="23"/>
        <v>0</v>
      </c>
      <c r="CP182" s="12"/>
      <c r="CQ182" s="12"/>
      <c r="CR182" s="12"/>
      <c r="CS182" s="115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pans="1:250" s="100" customFormat="1" ht="15">
      <c r="A183" s="42"/>
      <c r="B183" s="94"/>
      <c r="C183" s="94"/>
      <c r="D183" s="42"/>
      <c r="E183" s="52" t="e">
        <f t="shared" si="0"/>
        <v>#NUM!</v>
      </c>
      <c r="F183" s="42">
        <f t="shared" si="1"/>
        <v>0</v>
      </c>
      <c r="G183" s="42">
        <f t="shared" si="2"/>
        <v>0</v>
      </c>
      <c r="H183" s="42">
        <f t="shared" si="3"/>
        <v>0</v>
      </c>
      <c r="I183" s="42">
        <f t="shared" si="4"/>
        <v>0</v>
      </c>
      <c r="J183" s="42">
        <f t="shared" si="5"/>
        <v>0</v>
      </c>
      <c r="K183" s="42">
        <f t="shared" si="6"/>
        <v>0</v>
      </c>
      <c r="L183" s="42">
        <f t="shared" si="7"/>
        <v>0</v>
      </c>
      <c r="M183" s="42">
        <f t="shared" si="8"/>
        <v>0</v>
      </c>
      <c r="N183" s="42" t="e">
        <f>LARGE(CB183:EZ183,1)</f>
        <v>#NUM!</v>
      </c>
      <c r="O183" s="42" t="e">
        <f>LARGE(CB183:EZ183,2)</f>
        <v>#NUM!</v>
      </c>
      <c r="P183" s="42" t="e">
        <f>LARGE(CB183:EZ183,3)</f>
        <v>#NUM!</v>
      </c>
      <c r="Q183" s="42" t="e">
        <f>LARGE(CB183:EZ183,4)</f>
        <v>#NUM!</v>
      </c>
      <c r="R183" s="42" t="e">
        <f>LARGE(CB183:EZ183,5)</f>
        <v>#NUM!</v>
      </c>
      <c r="S183" s="42" t="e">
        <f>LARGE(CB183:EZ183,6)</f>
        <v>#NUM!</v>
      </c>
      <c r="T183" s="42" t="e">
        <f>LARGE(CB183:EZ183,7)</f>
        <v>#NUM!</v>
      </c>
      <c r="U183" s="52" t="e">
        <f>AVERAGE(AG183:AT183,BM183:BX183,CS183:EZ183)</f>
        <v>#DIV/0!</v>
      </c>
      <c r="V183" s="6">
        <f>COUNT(AG183:AT183,BM183:BX183,CS183:EZ183)</f>
        <v>0</v>
      </c>
      <c r="W183" s="6">
        <f>MAX(AG183:AT183,BM183:BX183,CS183:EZ183)</f>
        <v>0</v>
      </c>
      <c r="X183" s="6">
        <f>MIN(AG183:AT183,BM183:BX183,CS183:EZ183)</f>
        <v>0</v>
      </c>
      <c r="Y183" s="15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15"/>
      <c r="AV183" s="15"/>
      <c r="AW183" s="96" t="e">
        <f t="shared" si="9"/>
        <v>#DIV/0!</v>
      </c>
      <c r="AX183" s="1"/>
      <c r="AY183" s="1"/>
      <c r="AZ183" s="96" t="e">
        <f>AVERAGE(CS183:EZ183)</f>
        <v>#DIV/0!</v>
      </c>
      <c r="BA183" s="15"/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1"/>
      <c r="BZ183" s="96"/>
      <c r="CA183" s="96"/>
      <c r="CB183" s="6">
        <f t="shared" si="10"/>
        <v>0</v>
      </c>
      <c r="CC183" s="6">
        <f t="shared" si="11"/>
        <v>0</v>
      </c>
      <c r="CD183" s="6">
        <f t="shared" si="12"/>
        <v>0</v>
      </c>
      <c r="CE183" s="6" t="e">
        <f t="shared" si="13"/>
        <v>#NUM!</v>
      </c>
      <c r="CF183" s="6" t="e">
        <f t="shared" si="14"/>
        <v>#NUM!</v>
      </c>
      <c r="CG183" s="6" t="e">
        <f t="shared" si="15"/>
        <v>#NUM!</v>
      </c>
      <c r="CH183" s="6" t="e">
        <f t="shared" si="16"/>
        <v>#NUM!</v>
      </c>
      <c r="CI183" s="6">
        <f t="shared" si="17"/>
        <v>0</v>
      </c>
      <c r="CJ183" s="6">
        <f t="shared" si="18"/>
        <v>0</v>
      </c>
      <c r="CK183" s="6">
        <f t="shared" si="19"/>
        <v>0</v>
      </c>
      <c r="CL183" s="6">
        <f t="shared" si="20"/>
        <v>0</v>
      </c>
      <c r="CM183" s="6">
        <f t="shared" si="21"/>
        <v>0</v>
      </c>
      <c r="CN183" s="6">
        <f t="shared" si="22"/>
        <v>0</v>
      </c>
      <c r="CO183" s="6">
        <f t="shared" si="23"/>
        <v>0</v>
      </c>
      <c r="CP183" s="12"/>
      <c r="CQ183" s="12"/>
      <c r="CR183" s="12"/>
      <c r="CS183" s="115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pans="1:250" s="100" customFormat="1" ht="15">
      <c r="A184" s="42"/>
      <c r="B184" s="94"/>
      <c r="C184" s="94"/>
      <c r="D184" s="42"/>
      <c r="E184" s="52" t="e">
        <f t="shared" si="0"/>
        <v>#NUM!</v>
      </c>
      <c r="F184" s="42">
        <f t="shared" si="1"/>
        <v>0</v>
      </c>
      <c r="G184" s="42">
        <f t="shared" si="2"/>
        <v>0</v>
      </c>
      <c r="H184" s="42">
        <f t="shared" si="3"/>
        <v>0</v>
      </c>
      <c r="I184" s="42">
        <f t="shared" si="4"/>
        <v>0</v>
      </c>
      <c r="J184" s="42">
        <f t="shared" si="5"/>
        <v>0</v>
      </c>
      <c r="K184" s="42">
        <f t="shared" si="6"/>
        <v>0</v>
      </c>
      <c r="L184" s="42">
        <f t="shared" si="7"/>
        <v>0</v>
      </c>
      <c r="M184" s="42">
        <f t="shared" si="8"/>
        <v>0</v>
      </c>
      <c r="N184" s="42" t="e">
        <f>LARGE(CB184:EZ184,1)</f>
        <v>#NUM!</v>
      </c>
      <c r="O184" s="42" t="e">
        <f>LARGE(CB184:EZ184,2)</f>
        <v>#NUM!</v>
      </c>
      <c r="P184" s="42" t="e">
        <f>LARGE(CB184:EZ184,3)</f>
        <v>#NUM!</v>
      </c>
      <c r="Q184" s="42" t="e">
        <f>LARGE(CB184:EZ184,4)</f>
        <v>#NUM!</v>
      </c>
      <c r="R184" s="42" t="e">
        <f>LARGE(CB184:EZ184,5)</f>
        <v>#NUM!</v>
      </c>
      <c r="S184" s="42" t="e">
        <f>LARGE(CB184:EZ184,6)</f>
        <v>#NUM!</v>
      </c>
      <c r="T184" s="42" t="e">
        <f>LARGE(CB184:EZ184,7)</f>
        <v>#NUM!</v>
      </c>
      <c r="U184" s="52" t="e">
        <f>AVERAGE(AG184:AT184,BM184:BX184,CS184:EZ184)</f>
        <v>#DIV/0!</v>
      </c>
      <c r="V184" s="6">
        <f>COUNT(AG184:AT184,BM184:BX184,CS184:EZ184)</f>
        <v>0</v>
      </c>
      <c r="W184" s="6">
        <f>MAX(AG184:AT184,BM184:BX184,CS184:EZ184)</f>
        <v>0</v>
      </c>
      <c r="X184" s="6">
        <f>MIN(AG184:AT184,BM184:BX184,CS184:EZ184)</f>
        <v>0</v>
      </c>
      <c r="Y184" s="15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15"/>
      <c r="AV184" s="15"/>
      <c r="AW184" s="96" t="e">
        <f t="shared" si="9"/>
        <v>#DIV/0!</v>
      </c>
      <c r="AX184" s="1"/>
      <c r="AY184" s="1"/>
      <c r="AZ184" s="96" t="e">
        <f>AVERAGE(CS184:EZ184)</f>
        <v>#DIV/0!</v>
      </c>
      <c r="BA184" s="15"/>
      <c r="BB184" s="97">
        <v>0</v>
      </c>
      <c r="BC184" s="97">
        <v>0</v>
      </c>
      <c r="BD184" s="97">
        <v>0</v>
      </c>
      <c r="BE184" s="97">
        <v>0</v>
      </c>
      <c r="BF184" s="97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1"/>
      <c r="BZ184" s="96"/>
      <c r="CA184" s="96"/>
      <c r="CB184" s="6">
        <f t="shared" si="10"/>
        <v>0</v>
      </c>
      <c r="CC184" s="6">
        <f t="shared" si="11"/>
        <v>0</v>
      </c>
      <c r="CD184" s="6">
        <f t="shared" si="12"/>
        <v>0</v>
      </c>
      <c r="CE184" s="6" t="e">
        <f t="shared" si="13"/>
        <v>#NUM!</v>
      </c>
      <c r="CF184" s="6" t="e">
        <f t="shared" si="14"/>
        <v>#NUM!</v>
      </c>
      <c r="CG184" s="6" t="e">
        <f t="shared" si="15"/>
        <v>#NUM!</v>
      </c>
      <c r="CH184" s="6" t="e">
        <f t="shared" si="16"/>
        <v>#NUM!</v>
      </c>
      <c r="CI184" s="6">
        <f t="shared" si="17"/>
        <v>0</v>
      </c>
      <c r="CJ184" s="6">
        <f t="shared" si="18"/>
        <v>0</v>
      </c>
      <c r="CK184" s="6">
        <f t="shared" si="19"/>
        <v>0</v>
      </c>
      <c r="CL184" s="6">
        <f t="shared" si="20"/>
        <v>0</v>
      </c>
      <c r="CM184" s="6">
        <f t="shared" si="21"/>
        <v>0</v>
      </c>
      <c r="CN184" s="6">
        <f t="shared" si="22"/>
        <v>0</v>
      </c>
      <c r="CO184" s="6">
        <f t="shared" si="23"/>
        <v>0</v>
      </c>
      <c r="CP184" s="12"/>
      <c r="CQ184" s="12"/>
      <c r="CR184" s="12"/>
      <c r="CS184" s="115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pans="1:250" s="100" customFormat="1" ht="15">
      <c r="A185" s="42"/>
      <c r="B185" s="94"/>
      <c r="C185" s="94"/>
      <c r="D185" s="42"/>
      <c r="E185" s="52" t="e">
        <f t="shared" si="0"/>
        <v>#NUM!</v>
      </c>
      <c r="F185" s="42">
        <f t="shared" si="1"/>
        <v>0</v>
      </c>
      <c r="G185" s="42">
        <f t="shared" si="2"/>
        <v>0</v>
      </c>
      <c r="H185" s="42">
        <f t="shared" si="3"/>
        <v>0</v>
      </c>
      <c r="I185" s="42">
        <f t="shared" si="4"/>
        <v>0</v>
      </c>
      <c r="J185" s="42">
        <f t="shared" si="5"/>
        <v>0</v>
      </c>
      <c r="K185" s="42">
        <f t="shared" si="6"/>
        <v>0</v>
      </c>
      <c r="L185" s="42">
        <f t="shared" si="7"/>
        <v>0</v>
      </c>
      <c r="M185" s="42">
        <f t="shared" si="8"/>
        <v>0</v>
      </c>
      <c r="N185" s="42" t="e">
        <f>LARGE(CB185:EZ185,1)</f>
        <v>#NUM!</v>
      </c>
      <c r="O185" s="42" t="e">
        <f>LARGE(CB185:EZ185,2)</f>
        <v>#NUM!</v>
      </c>
      <c r="P185" s="42" t="e">
        <f>LARGE(CB185:EZ185,3)</f>
        <v>#NUM!</v>
      </c>
      <c r="Q185" s="42" t="e">
        <f>LARGE(CB185:EZ185,4)</f>
        <v>#NUM!</v>
      </c>
      <c r="R185" s="42" t="e">
        <f>LARGE(CB185:EZ185,5)</f>
        <v>#NUM!</v>
      </c>
      <c r="S185" s="42" t="e">
        <f>LARGE(CB185:EZ185,6)</f>
        <v>#NUM!</v>
      </c>
      <c r="T185" s="42" t="e">
        <f>LARGE(CB185:EZ185,7)</f>
        <v>#NUM!</v>
      </c>
      <c r="U185" s="52" t="e">
        <f>AVERAGE(AG185:AT185,BM185:BX185,CS185:EZ185)</f>
        <v>#DIV/0!</v>
      </c>
      <c r="V185" s="6">
        <f>COUNT(AG185:AT185,BM185:BX185,CS185:EZ185)</f>
        <v>0</v>
      </c>
      <c r="W185" s="6">
        <f>MAX(AG185:AT185,BM185:BX185,CS185:EZ185)</f>
        <v>0</v>
      </c>
      <c r="X185" s="6">
        <f>MIN(AG185:AT185,BM185:BX185,CS185:EZ185)</f>
        <v>0</v>
      </c>
      <c r="Y185" s="15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15"/>
      <c r="AV185" s="15"/>
      <c r="AW185" s="96" t="e">
        <f t="shared" si="9"/>
        <v>#DIV/0!</v>
      </c>
      <c r="AX185" s="1"/>
      <c r="AY185" s="1"/>
      <c r="AZ185" s="96" t="e">
        <f>AVERAGE(CS185:EZ185)</f>
        <v>#DIV/0!</v>
      </c>
      <c r="BA185" s="15"/>
      <c r="BB185" s="97">
        <v>0</v>
      </c>
      <c r="BC185" s="97">
        <v>0</v>
      </c>
      <c r="BD185" s="97">
        <v>0</v>
      </c>
      <c r="BE185" s="97">
        <v>0</v>
      </c>
      <c r="BF185" s="97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1"/>
      <c r="BZ185" s="96"/>
      <c r="CA185" s="96"/>
      <c r="CB185" s="6">
        <f t="shared" si="10"/>
        <v>0</v>
      </c>
      <c r="CC185" s="6">
        <f t="shared" si="11"/>
        <v>0</v>
      </c>
      <c r="CD185" s="6">
        <f t="shared" si="12"/>
        <v>0</v>
      </c>
      <c r="CE185" s="6" t="e">
        <f t="shared" si="13"/>
        <v>#NUM!</v>
      </c>
      <c r="CF185" s="6" t="e">
        <f t="shared" si="14"/>
        <v>#NUM!</v>
      </c>
      <c r="CG185" s="6" t="e">
        <f t="shared" si="15"/>
        <v>#NUM!</v>
      </c>
      <c r="CH185" s="6" t="e">
        <f t="shared" si="16"/>
        <v>#NUM!</v>
      </c>
      <c r="CI185" s="6">
        <f t="shared" si="17"/>
        <v>0</v>
      </c>
      <c r="CJ185" s="6">
        <f t="shared" si="18"/>
        <v>0</v>
      </c>
      <c r="CK185" s="6">
        <f t="shared" si="19"/>
        <v>0</v>
      </c>
      <c r="CL185" s="6">
        <f t="shared" si="20"/>
        <v>0</v>
      </c>
      <c r="CM185" s="6">
        <f t="shared" si="21"/>
        <v>0</v>
      </c>
      <c r="CN185" s="6">
        <f t="shared" si="22"/>
        <v>0</v>
      </c>
      <c r="CO185" s="6">
        <f t="shared" si="23"/>
        <v>0</v>
      </c>
      <c r="CP185" s="12"/>
      <c r="CQ185" s="12"/>
      <c r="CR185" s="12"/>
      <c r="CS185" s="115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</row>
    <row r="186" spans="1:250" s="100" customFormat="1" ht="15">
      <c r="A186" s="42"/>
      <c r="B186" s="94"/>
      <c r="C186" s="94"/>
      <c r="D186" s="42"/>
      <c r="E186" s="52" t="e">
        <f t="shared" si="0"/>
        <v>#NUM!</v>
      </c>
      <c r="F186" s="42">
        <f t="shared" si="1"/>
        <v>0</v>
      </c>
      <c r="G186" s="42">
        <f t="shared" si="2"/>
        <v>0</v>
      </c>
      <c r="H186" s="42">
        <f t="shared" si="3"/>
        <v>0</v>
      </c>
      <c r="I186" s="42">
        <f t="shared" si="4"/>
        <v>0</v>
      </c>
      <c r="J186" s="42">
        <f t="shared" si="5"/>
        <v>0</v>
      </c>
      <c r="K186" s="42">
        <f t="shared" si="6"/>
        <v>0</v>
      </c>
      <c r="L186" s="42">
        <f t="shared" si="7"/>
        <v>0</v>
      </c>
      <c r="M186" s="42">
        <f t="shared" si="8"/>
        <v>0</v>
      </c>
      <c r="N186" s="42" t="e">
        <f>LARGE(CB186:EZ186,1)</f>
        <v>#NUM!</v>
      </c>
      <c r="O186" s="42" t="e">
        <f>LARGE(CB186:EZ186,2)</f>
        <v>#NUM!</v>
      </c>
      <c r="P186" s="42" t="e">
        <f>LARGE(CB186:EZ186,3)</f>
        <v>#NUM!</v>
      </c>
      <c r="Q186" s="42" t="e">
        <f>LARGE(CB186:EZ186,4)</f>
        <v>#NUM!</v>
      </c>
      <c r="R186" s="42" t="e">
        <f>LARGE(CB186:EZ186,5)</f>
        <v>#NUM!</v>
      </c>
      <c r="S186" s="42" t="e">
        <f>LARGE(CB186:EZ186,6)</f>
        <v>#NUM!</v>
      </c>
      <c r="T186" s="42" t="e">
        <f>LARGE(CB186:EZ186,7)</f>
        <v>#NUM!</v>
      </c>
      <c r="U186" s="52" t="e">
        <f>AVERAGE(AG186:AT186,BM186:BX186,CS186:EZ186)</f>
        <v>#DIV/0!</v>
      </c>
      <c r="V186" s="6">
        <f>COUNT(AG186:AT186,BM186:BX186,CS186:EZ186)</f>
        <v>0</v>
      </c>
      <c r="W186" s="6">
        <f>MAX(AG186:AT186,BM186:BX186,CS186:EZ186)</f>
        <v>0</v>
      </c>
      <c r="X186" s="6">
        <f>MIN(AG186:AT186,BM186:BX186,CS186:EZ186)</f>
        <v>0</v>
      </c>
      <c r="Y186" s="15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15"/>
      <c r="AV186" s="15"/>
      <c r="AW186" s="96" t="e">
        <f t="shared" si="9"/>
        <v>#DIV/0!</v>
      </c>
      <c r="AX186" s="1"/>
      <c r="AY186" s="1"/>
      <c r="AZ186" s="96" t="e">
        <f>AVERAGE(CS186:EZ186)</f>
        <v>#DIV/0!</v>
      </c>
      <c r="BA186" s="15"/>
      <c r="BB186" s="97">
        <v>0</v>
      </c>
      <c r="BC186" s="97">
        <v>0</v>
      </c>
      <c r="BD186" s="97">
        <v>0</v>
      </c>
      <c r="BE186" s="97">
        <v>0</v>
      </c>
      <c r="BF186" s="97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1"/>
      <c r="BZ186" s="96"/>
      <c r="CA186" s="96"/>
      <c r="CB186" s="6">
        <f t="shared" si="10"/>
        <v>0</v>
      </c>
      <c r="CC186" s="6">
        <f t="shared" si="11"/>
        <v>0</v>
      </c>
      <c r="CD186" s="6">
        <f t="shared" si="12"/>
        <v>0</v>
      </c>
      <c r="CE186" s="6" t="e">
        <f t="shared" si="13"/>
        <v>#NUM!</v>
      </c>
      <c r="CF186" s="6" t="e">
        <f t="shared" si="14"/>
        <v>#NUM!</v>
      </c>
      <c r="CG186" s="6" t="e">
        <f t="shared" si="15"/>
        <v>#NUM!</v>
      </c>
      <c r="CH186" s="6" t="e">
        <f t="shared" si="16"/>
        <v>#NUM!</v>
      </c>
      <c r="CI186" s="6">
        <f t="shared" si="17"/>
        <v>0</v>
      </c>
      <c r="CJ186" s="6">
        <f t="shared" si="18"/>
        <v>0</v>
      </c>
      <c r="CK186" s="6">
        <f t="shared" si="19"/>
        <v>0</v>
      </c>
      <c r="CL186" s="6">
        <f t="shared" si="20"/>
        <v>0</v>
      </c>
      <c r="CM186" s="6">
        <f t="shared" si="21"/>
        <v>0</v>
      </c>
      <c r="CN186" s="6">
        <f t="shared" si="22"/>
        <v>0</v>
      </c>
      <c r="CO186" s="6">
        <f t="shared" si="23"/>
        <v>0</v>
      </c>
      <c r="CP186" s="12"/>
      <c r="CQ186" s="12"/>
      <c r="CR186" s="12"/>
      <c r="CS186" s="115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</row>
    <row r="187" spans="1:250" s="100" customFormat="1" ht="15">
      <c r="A187" s="42"/>
      <c r="B187" s="94"/>
      <c r="C187" s="94"/>
      <c r="D187" s="42"/>
      <c r="E187" s="52" t="e">
        <f t="shared" si="0"/>
        <v>#NUM!</v>
      </c>
      <c r="F187" s="42">
        <f t="shared" si="1"/>
        <v>0</v>
      </c>
      <c r="G187" s="42">
        <f t="shared" si="2"/>
        <v>0</v>
      </c>
      <c r="H187" s="42">
        <f t="shared" si="3"/>
        <v>0</v>
      </c>
      <c r="I187" s="42">
        <f t="shared" si="4"/>
        <v>0</v>
      </c>
      <c r="J187" s="42">
        <f t="shared" si="5"/>
        <v>0</v>
      </c>
      <c r="K187" s="42">
        <f t="shared" si="6"/>
        <v>0</v>
      </c>
      <c r="L187" s="42">
        <f t="shared" si="7"/>
        <v>0</v>
      </c>
      <c r="M187" s="42">
        <f t="shared" si="8"/>
        <v>0</v>
      </c>
      <c r="N187" s="42" t="e">
        <f>LARGE(CB187:EZ187,1)</f>
        <v>#NUM!</v>
      </c>
      <c r="O187" s="42" t="e">
        <f>LARGE(CB187:EZ187,2)</f>
        <v>#NUM!</v>
      </c>
      <c r="P187" s="42" t="e">
        <f>LARGE(CB187:EZ187,3)</f>
        <v>#NUM!</v>
      </c>
      <c r="Q187" s="42" t="e">
        <f>LARGE(CB187:EZ187,4)</f>
        <v>#NUM!</v>
      </c>
      <c r="R187" s="42" t="e">
        <f>LARGE(CB187:EZ187,5)</f>
        <v>#NUM!</v>
      </c>
      <c r="S187" s="42" t="e">
        <f>LARGE(CB187:EZ187,6)</f>
        <v>#NUM!</v>
      </c>
      <c r="T187" s="42" t="e">
        <f>LARGE(CB187:EZ187,7)</f>
        <v>#NUM!</v>
      </c>
      <c r="U187" s="52" t="e">
        <f>AVERAGE(AG187:AT187,BM187:BX187,CS187:EZ187)</f>
        <v>#DIV/0!</v>
      </c>
      <c r="V187" s="6">
        <f>COUNT(AG187:AT187,BM187:BX187,CS187:EZ187)</f>
        <v>0</v>
      </c>
      <c r="W187" s="6">
        <f>MAX(AG187:AT187,BM187:BX187,CS187:EZ187)</f>
        <v>0</v>
      </c>
      <c r="X187" s="6">
        <f>MIN(AG187:AT187,BM187:BX187,CS187:EZ187)</f>
        <v>0</v>
      </c>
      <c r="Y187" s="15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15"/>
      <c r="AV187" s="15"/>
      <c r="AW187" s="96" t="e">
        <f t="shared" si="9"/>
        <v>#DIV/0!</v>
      </c>
      <c r="AX187" s="1"/>
      <c r="AY187" s="1"/>
      <c r="AZ187" s="96" t="e">
        <f>AVERAGE(CS187:EZ187)</f>
        <v>#DIV/0!</v>
      </c>
      <c r="BA187" s="15"/>
      <c r="BB187" s="97">
        <v>0</v>
      </c>
      <c r="BC187" s="97">
        <v>0</v>
      </c>
      <c r="BD187" s="97">
        <v>0</v>
      </c>
      <c r="BE187" s="97">
        <v>0</v>
      </c>
      <c r="BF187" s="97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1"/>
      <c r="BZ187" s="96"/>
      <c r="CA187" s="96"/>
      <c r="CB187" s="6">
        <f t="shared" si="10"/>
        <v>0</v>
      </c>
      <c r="CC187" s="6">
        <f t="shared" si="11"/>
        <v>0</v>
      </c>
      <c r="CD187" s="6">
        <f t="shared" si="12"/>
        <v>0</v>
      </c>
      <c r="CE187" s="6" t="e">
        <f t="shared" si="13"/>
        <v>#NUM!</v>
      </c>
      <c r="CF187" s="6" t="e">
        <f t="shared" si="14"/>
        <v>#NUM!</v>
      </c>
      <c r="CG187" s="6" t="e">
        <f t="shared" si="15"/>
        <v>#NUM!</v>
      </c>
      <c r="CH187" s="6" t="e">
        <f t="shared" si="16"/>
        <v>#NUM!</v>
      </c>
      <c r="CI187" s="6">
        <f t="shared" si="17"/>
        <v>0</v>
      </c>
      <c r="CJ187" s="6">
        <f t="shared" si="18"/>
        <v>0</v>
      </c>
      <c r="CK187" s="6">
        <f t="shared" si="19"/>
        <v>0</v>
      </c>
      <c r="CL187" s="6">
        <f t="shared" si="20"/>
        <v>0</v>
      </c>
      <c r="CM187" s="6">
        <f t="shared" si="21"/>
        <v>0</v>
      </c>
      <c r="CN187" s="6">
        <f t="shared" si="22"/>
        <v>0</v>
      </c>
      <c r="CO187" s="6">
        <f t="shared" si="23"/>
        <v>0</v>
      </c>
      <c r="CP187" s="12"/>
      <c r="CQ187" s="12"/>
      <c r="CR187" s="12"/>
      <c r="CS187" s="115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</row>
    <row r="188" spans="1:250" s="100" customFormat="1" ht="15">
      <c r="A188" s="42"/>
      <c r="B188" s="94"/>
      <c r="C188" s="94"/>
      <c r="D188" s="42"/>
      <c r="E188" s="52" t="e">
        <f t="shared" si="0"/>
        <v>#NUM!</v>
      </c>
      <c r="F188" s="42">
        <f t="shared" si="1"/>
        <v>0</v>
      </c>
      <c r="G188" s="42">
        <f t="shared" si="2"/>
        <v>0</v>
      </c>
      <c r="H188" s="42">
        <f t="shared" si="3"/>
        <v>0</v>
      </c>
      <c r="I188" s="42">
        <f t="shared" si="4"/>
        <v>0</v>
      </c>
      <c r="J188" s="42">
        <f t="shared" si="5"/>
        <v>0</v>
      </c>
      <c r="K188" s="42">
        <f t="shared" si="6"/>
        <v>0</v>
      </c>
      <c r="L188" s="42">
        <f t="shared" si="7"/>
        <v>0</v>
      </c>
      <c r="M188" s="42">
        <f t="shared" si="8"/>
        <v>0</v>
      </c>
      <c r="N188" s="42" t="e">
        <f>LARGE(CB188:EZ188,1)</f>
        <v>#NUM!</v>
      </c>
      <c r="O188" s="42" t="e">
        <f>LARGE(CB188:EZ188,2)</f>
        <v>#NUM!</v>
      </c>
      <c r="P188" s="42" t="e">
        <f>LARGE(CB188:EZ188,3)</f>
        <v>#NUM!</v>
      </c>
      <c r="Q188" s="42" t="e">
        <f>LARGE(CB188:EZ188,4)</f>
        <v>#NUM!</v>
      </c>
      <c r="R188" s="42" t="e">
        <f>LARGE(CB188:EZ188,5)</f>
        <v>#NUM!</v>
      </c>
      <c r="S188" s="42" t="e">
        <f>LARGE(CB188:EZ188,6)</f>
        <v>#NUM!</v>
      </c>
      <c r="T188" s="42" t="e">
        <f>LARGE(CB188:EZ188,7)</f>
        <v>#NUM!</v>
      </c>
      <c r="U188" s="52" t="e">
        <f>AVERAGE(AG188:AT188,BM188:BX188,CS188:EZ188)</f>
        <v>#DIV/0!</v>
      </c>
      <c r="V188" s="6">
        <f>COUNT(AG188:AT188,BM188:BX188,CS188:EZ188)</f>
        <v>0</v>
      </c>
      <c r="W188" s="6">
        <f>MAX(AG188:AT188,BM188:BX188,CS188:EZ188)</f>
        <v>0</v>
      </c>
      <c r="X188" s="6">
        <f>MIN(AG188:AT188,BM188:BX188,CS188:EZ188)</f>
        <v>0</v>
      </c>
      <c r="Y188" s="15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15"/>
      <c r="AV188" s="15"/>
      <c r="AW188" s="96" t="e">
        <f t="shared" si="9"/>
        <v>#DIV/0!</v>
      </c>
      <c r="AX188" s="1"/>
      <c r="AY188" s="1"/>
      <c r="AZ188" s="96" t="e">
        <f>AVERAGE(CS188:EZ188)</f>
        <v>#DIV/0!</v>
      </c>
      <c r="BA188" s="15"/>
      <c r="BB188" s="97">
        <v>0</v>
      </c>
      <c r="BC188" s="97">
        <v>0</v>
      </c>
      <c r="BD188" s="97">
        <v>0</v>
      </c>
      <c r="BE188" s="97">
        <v>0</v>
      </c>
      <c r="BF188" s="97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1"/>
      <c r="BZ188" s="96"/>
      <c r="CA188" s="96"/>
      <c r="CB188" s="6">
        <f t="shared" si="10"/>
        <v>0</v>
      </c>
      <c r="CC188" s="6">
        <f t="shared" si="11"/>
        <v>0</v>
      </c>
      <c r="CD188" s="6">
        <f t="shared" si="12"/>
        <v>0</v>
      </c>
      <c r="CE188" s="6" t="e">
        <f t="shared" si="13"/>
        <v>#NUM!</v>
      </c>
      <c r="CF188" s="6" t="e">
        <f t="shared" si="14"/>
        <v>#NUM!</v>
      </c>
      <c r="CG188" s="6" t="e">
        <f t="shared" si="15"/>
        <v>#NUM!</v>
      </c>
      <c r="CH188" s="6" t="e">
        <f t="shared" si="16"/>
        <v>#NUM!</v>
      </c>
      <c r="CI188" s="6">
        <f t="shared" si="17"/>
        <v>0</v>
      </c>
      <c r="CJ188" s="6">
        <f t="shared" si="18"/>
        <v>0</v>
      </c>
      <c r="CK188" s="6">
        <f t="shared" si="19"/>
        <v>0</v>
      </c>
      <c r="CL188" s="6">
        <f t="shared" si="20"/>
        <v>0</v>
      </c>
      <c r="CM188" s="6">
        <f t="shared" si="21"/>
        <v>0</v>
      </c>
      <c r="CN188" s="6">
        <f t="shared" si="22"/>
        <v>0</v>
      </c>
      <c r="CO188" s="6">
        <f t="shared" si="23"/>
        <v>0</v>
      </c>
      <c r="CP188" s="12"/>
      <c r="CQ188" s="12"/>
      <c r="CR188" s="12"/>
      <c r="CS188" s="115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</row>
    <row r="189" spans="1:250" s="100" customFormat="1" ht="15">
      <c r="A189" s="42"/>
      <c r="B189" s="94"/>
      <c r="C189" s="94"/>
      <c r="D189" s="42"/>
      <c r="E189" s="52" t="e">
        <f t="shared" si="0"/>
        <v>#NUM!</v>
      </c>
      <c r="F189" s="42">
        <f t="shared" si="1"/>
        <v>0</v>
      </c>
      <c r="G189" s="42">
        <f t="shared" si="2"/>
        <v>0</v>
      </c>
      <c r="H189" s="42">
        <f t="shared" si="3"/>
        <v>0</v>
      </c>
      <c r="I189" s="42">
        <f t="shared" si="4"/>
        <v>0</v>
      </c>
      <c r="J189" s="42">
        <f t="shared" si="5"/>
        <v>0</v>
      </c>
      <c r="K189" s="42">
        <f t="shared" si="6"/>
        <v>0</v>
      </c>
      <c r="L189" s="42">
        <f t="shared" si="7"/>
        <v>0</v>
      </c>
      <c r="M189" s="42">
        <f t="shared" si="8"/>
        <v>0</v>
      </c>
      <c r="N189" s="42" t="e">
        <f>LARGE(CB189:EZ189,1)</f>
        <v>#NUM!</v>
      </c>
      <c r="O189" s="42" t="e">
        <f>LARGE(CB189:EZ189,2)</f>
        <v>#NUM!</v>
      </c>
      <c r="P189" s="42" t="e">
        <f>LARGE(CB189:EZ189,3)</f>
        <v>#NUM!</v>
      </c>
      <c r="Q189" s="42" t="e">
        <f>LARGE(CB189:EZ189,4)</f>
        <v>#NUM!</v>
      </c>
      <c r="R189" s="42" t="e">
        <f>LARGE(CB189:EZ189,5)</f>
        <v>#NUM!</v>
      </c>
      <c r="S189" s="42" t="e">
        <f>LARGE(CB189:EZ189,6)</f>
        <v>#NUM!</v>
      </c>
      <c r="T189" s="42" t="e">
        <f>LARGE(CB189:EZ189,7)</f>
        <v>#NUM!</v>
      </c>
      <c r="U189" s="52" t="e">
        <f>AVERAGE(AG189:AT189,BM189:BX189,CS189:EZ189)</f>
        <v>#DIV/0!</v>
      </c>
      <c r="V189" s="6">
        <f>COUNT(AG189:AT189,BM189:BX189,CS189:EZ189)</f>
        <v>0</v>
      </c>
      <c r="W189" s="6">
        <f>MAX(AG189:AT189,BM189:BX189,CS189:EZ189)</f>
        <v>0</v>
      </c>
      <c r="X189" s="6">
        <f>MIN(AG189:AT189,BM189:BX189,CS189:EZ189)</f>
        <v>0</v>
      </c>
      <c r="Y189" s="15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15"/>
      <c r="AV189" s="15"/>
      <c r="AW189" s="96" t="e">
        <f t="shared" si="9"/>
        <v>#DIV/0!</v>
      </c>
      <c r="AX189" s="1"/>
      <c r="AY189" s="1"/>
      <c r="AZ189" s="96" t="e">
        <f>AVERAGE(CS189:EZ189)</f>
        <v>#DIV/0!</v>
      </c>
      <c r="BA189" s="15"/>
      <c r="BB189" s="97">
        <v>0</v>
      </c>
      <c r="BC189" s="97">
        <v>0</v>
      </c>
      <c r="BD189" s="97">
        <v>0</v>
      </c>
      <c r="BE189" s="97">
        <v>0</v>
      </c>
      <c r="BF189" s="97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1"/>
      <c r="BZ189" s="96"/>
      <c r="CA189" s="96"/>
      <c r="CB189" s="6">
        <f t="shared" si="10"/>
        <v>0</v>
      </c>
      <c r="CC189" s="6">
        <f t="shared" si="11"/>
        <v>0</v>
      </c>
      <c r="CD189" s="6">
        <f t="shared" si="12"/>
        <v>0</v>
      </c>
      <c r="CE189" s="6" t="e">
        <f t="shared" si="13"/>
        <v>#NUM!</v>
      </c>
      <c r="CF189" s="6" t="e">
        <f t="shared" si="14"/>
        <v>#NUM!</v>
      </c>
      <c r="CG189" s="6" t="e">
        <f t="shared" si="15"/>
        <v>#NUM!</v>
      </c>
      <c r="CH189" s="6" t="e">
        <f t="shared" si="16"/>
        <v>#NUM!</v>
      </c>
      <c r="CI189" s="6">
        <f t="shared" si="17"/>
        <v>0</v>
      </c>
      <c r="CJ189" s="6">
        <f t="shared" si="18"/>
        <v>0</v>
      </c>
      <c r="CK189" s="6">
        <f t="shared" si="19"/>
        <v>0</v>
      </c>
      <c r="CL189" s="6">
        <f t="shared" si="20"/>
        <v>0</v>
      </c>
      <c r="CM189" s="6">
        <f t="shared" si="21"/>
        <v>0</v>
      </c>
      <c r="CN189" s="6">
        <f t="shared" si="22"/>
        <v>0</v>
      </c>
      <c r="CO189" s="6">
        <f t="shared" si="23"/>
        <v>0</v>
      </c>
      <c r="CP189" s="12"/>
      <c r="CQ189" s="12"/>
      <c r="CR189" s="12"/>
      <c r="CS189" s="115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pans="1:250" s="100" customFormat="1" ht="15">
      <c r="A190" s="42"/>
      <c r="B190" s="94"/>
      <c r="C190" s="94"/>
      <c r="D190" s="42"/>
      <c r="E190" s="52" t="e">
        <f t="shared" si="0"/>
        <v>#NUM!</v>
      </c>
      <c r="F190" s="42">
        <f t="shared" si="1"/>
        <v>0</v>
      </c>
      <c r="G190" s="42">
        <f t="shared" si="2"/>
        <v>0</v>
      </c>
      <c r="H190" s="42">
        <f t="shared" si="3"/>
        <v>0</v>
      </c>
      <c r="I190" s="42">
        <f t="shared" si="4"/>
        <v>0</v>
      </c>
      <c r="J190" s="42">
        <f t="shared" si="5"/>
        <v>0</v>
      </c>
      <c r="K190" s="42">
        <f t="shared" si="6"/>
        <v>0</v>
      </c>
      <c r="L190" s="42">
        <f t="shared" si="7"/>
        <v>0</v>
      </c>
      <c r="M190" s="42">
        <f t="shared" si="8"/>
        <v>0</v>
      </c>
      <c r="N190" s="42" t="e">
        <f>LARGE(CB190:EZ190,1)</f>
        <v>#NUM!</v>
      </c>
      <c r="O190" s="42" t="e">
        <f>LARGE(CB190:EZ190,2)</f>
        <v>#NUM!</v>
      </c>
      <c r="P190" s="42" t="e">
        <f>LARGE(CB190:EZ190,3)</f>
        <v>#NUM!</v>
      </c>
      <c r="Q190" s="42" t="e">
        <f>LARGE(CB190:EZ190,4)</f>
        <v>#NUM!</v>
      </c>
      <c r="R190" s="42" t="e">
        <f>LARGE(CB190:EZ190,5)</f>
        <v>#NUM!</v>
      </c>
      <c r="S190" s="42" t="e">
        <f>LARGE(CB190:EZ190,6)</f>
        <v>#NUM!</v>
      </c>
      <c r="T190" s="42" t="e">
        <f>LARGE(CB190:EZ190,7)</f>
        <v>#NUM!</v>
      </c>
      <c r="U190" s="52" t="e">
        <f>AVERAGE(AG190:AT190,BM190:BX190,CS190:EZ190)</f>
        <v>#DIV/0!</v>
      </c>
      <c r="V190" s="6">
        <f>COUNT(AG190:AT190,BM190:BX190,CS190:EZ190)</f>
        <v>0</v>
      </c>
      <c r="W190" s="6">
        <f>MAX(AG190:AT190,BM190:BX190,CS190:EZ190)</f>
        <v>0</v>
      </c>
      <c r="X190" s="6">
        <f>MIN(AG190:AT190,BM190:BX190,CS190:EZ190)</f>
        <v>0</v>
      </c>
      <c r="Y190" s="15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15"/>
      <c r="AV190" s="15"/>
      <c r="AW190" s="96" t="e">
        <f t="shared" si="9"/>
        <v>#DIV/0!</v>
      </c>
      <c r="AX190" s="1"/>
      <c r="AY190" s="1"/>
      <c r="AZ190" s="96" t="e">
        <f>AVERAGE(CS190:EZ190)</f>
        <v>#DIV/0!</v>
      </c>
      <c r="BA190" s="15"/>
      <c r="BB190" s="97">
        <v>0</v>
      </c>
      <c r="BC190" s="97">
        <v>0</v>
      </c>
      <c r="BD190" s="97">
        <v>0</v>
      </c>
      <c r="BE190" s="97">
        <v>0</v>
      </c>
      <c r="BF190" s="97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1"/>
      <c r="BZ190" s="96"/>
      <c r="CA190" s="96"/>
      <c r="CB190" s="6">
        <f t="shared" si="10"/>
        <v>0</v>
      </c>
      <c r="CC190" s="6">
        <f t="shared" si="11"/>
        <v>0</v>
      </c>
      <c r="CD190" s="6">
        <f t="shared" si="12"/>
        <v>0</v>
      </c>
      <c r="CE190" s="6" t="e">
        <f t="shared" si="13"/>
        <v>#NUM!</v>
      </c>
      <c r="CF190" s="6" t="e">
        <f t="shared" si="14"/>
        <v>#NUM!</v>
      </c>
      <c r="CG190" s="6" t="e">
        <f t="shared" si="15"/>
        <v>#NUM!</v>
      </c>
      <c r="CH190" s="6" t="e">
        <f t="shared" si="16"/>
        <v>#NUM!</v>
      </c>
      <c r="CI190" s="6">
        <f t="shared" si="17"/>
        <v>0</v>
      </c>
      <c r="CJ190" s="6">
        <f t="shared" si="18"/>
        <v>0</v>
      </c>
      <c r="CK190" s="6">
        <f t="shared" si="19"/>
        <v>0</v>
      </c>
      <c r="CL190" s="6">
        <f t="shared" si="20"/>
        <v>0</v>
      </c>
      <c r="CM190" s="6">
        <f t="shared" si="21"/>
        <v>0</v>
      </c>
      <c r="CN190" s="6">
        <f t="shared" si="22"/>
        <v>0</v>
      </c>
      <c r="CO190" s="6">
        <f t="shared" si="23"/>
        <v>0</v>
      </c>
      <c r="CP190" s="12"/>
      <c r="CQ190" s="12"/>
      <c r="CR190" s="12"/>
      <c r="CS190" s="115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pans="1:250" s="100" customFormat="1" ht="15">
      <c r="A191" s="42"/>
      <c r="B191" s="94"/>
      <c r="C191" s="94"/>
      <c r="D191" s="42"/>
      <c r="E191" s="52" t="e">
        <f t="shared" si="0"/>
        <v>#NUM!</v>
      </c>
      <c r="F191" s="42">
        <f t="shared" si="1"/>
        <v>0</v>
      </c>
      <c r="G191" s="42">
        <f t="shared" si="2"/>
        <v>0</v>
      </c>
      <c r="H191" s="42">
        <f t="shared" si="3"/>
        <v>0</v>
      </c>
      <c r="I191" s="42">
        <f t="shared" si="4"/>
        <v>0</v>
      </c>
      <c r="J191" s="42">
        <f t="shared" si="5"/>
        <v>0</v>
      </c>
      <c r="K191" s="42">
        <f t="shared" si="6"/>
        <v>0</v>
      </c>
      <c r="L191" s="42">
        <f t="shared" si="7"/>
        <v>0</v>
      </c>
      <c r="M191" s="42">
        <f t="shared" si="8"/>
        <v>0</v>
      </c>
      <c r="N191" s="42" t="e">
        <f>LARGE(CB191:EZ191,1)</f>
        <v>#NUM!</v>
      </c>
      <c r="O191" s="42" t="e">
        <f>LARGE(CB191:EZ191,2)</f>
        <v>#NUM!</v>
      </c>
      <c r="P191" s="42" t="e">
        <f>LARGE(CB191:EZ191,3)</f>
        <v>#NUM!</v>
      </c>
      <c r="Q191" s="42" t="e">
        <f>LARGE(CB191:EZ191,4)</f>
        <v>#NUM!</v>
      </c>
      <c r="R191" s="42" t="e">
        <f>LARGE(CB191:EZ191,5)</f>
        <v>#NUM!</v>
      </c>
      <c r="S191" s="42" t="e">
        <f>LARGE(CB191:EZ191,6)</f>
        <v>#NUM!</v>
      </c>
      <c r="T191" s="42" t="e">
        <f>LARGE(CB191:EZ191,7)</f>
        <v>#NUM!</v>
      </c>
      <c r="U191" s="52" t="e">
        <f>AVERAGE(AG191:AT191,BM191:BX191,CS191:EZ191)</f>
        <v>#DIV/0!</v>
      </c>
      <c r="V191" s="6">
        <f>COUNT(AG191:AT191,BM191:BX191,CS191:EZ191)</f>
        <v>0</v>
      </c>
      <c r="W191" s="6">
        <f>MAX(AG191:AT191,BM191:BX191,CS191:EZ191)</f>
        <v>0</v>
      </c>
      <c r="X191" s="6">
        <f>MIN(AG191:AT191,BM191:BX191,CS191:EZ191)</f>
        <v>0</v>
      </c>
      <c r="Y191" s="15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15"/>
      <c r="AV191" s="15"/>
      <c r="AW191" s="96" t="e">
        <f t="shared" si="9"/>
        <v>#DIV/0!</v>
      </c>
      <c r="AX191" s="1"/>
      <c r="AY191" s="1"/>
      <c r="AZ191" s="96" t="e">
        <f>AVERAGE(CS191:EZ191)</f>
        <v>#DIV/0!</v>
      </c>
      <c r="BA191" s="15"/>
      <c r="BB191" s="97">
        <v>0</v>
      </c>
      <c r="BC191" s="97">
        <v>0</v>
      </c>
      <c r="BD191" s="97">
        <v>0</v>
      </c>
      <c r="BE191" s="97">
        <v>0</v>
      </c>
      <c r="BF191" s="97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1"/>
      <c r="BZ191" s="96"/>
      <c r="CA191" s="96"/>
      <c r="CB191" s="6">
        <f t="shared" si="10"/>
        <v>0</v>
      </c>
      <c r="CC191" s="6">
        <f t="shared" si="11"/>
        <v>0</v>
      </c>
      <c r="CD191" s="6">
        <f t="shared" si="12"/>
        <v>0</v>
      </c>
      <c r="CE191" s="6" t="e">
        <f t="shared" si="13"/>
        <v>#NUM!</v>
      </c>
      <c r="CF191" s="6" t="e">
        <f t="shared" si="14"/>
        <v>#NUM!</v>
      </c>
      <c r="CG191" s="6" t="e">
        <f t="shared" si="15"/>
        <v>#NUM!</v>
      </c>
      <c r="CH191" s="6" t="e">
        <f t="shared" si="16"/>
        <v>#NUM!</v>
      </c>
      <c r="CI191" s="6">
        <f t="shared" si="17"/>
        <v>0</v>
      </c>
      <c r="CJ191" s="6">
        <f t="shared" si="18"/>
        <v>0</v>
      </c>
      <c r="CK191" s="6">
        <f t="shared" si="19"/>
        <v>0</v>
      </c>
      <c r="CL191" s="6">
        <f t="shared" si="20"/>
        <v>0</v>
      </c>
      <c r="CM191" s="6">
        <f t="shared" si="21"/>
        <v>0</v>
      </c>
      <c r="CN191" s="6">
        <f t="shared" si="22"/>
        <v>0</v>
      </c>
      <c r="CO191" s="6">
        <f t="shared" si="23"/>
        <v>0</v>
      </c>
      <c r="CP191" s="12"/>
      <c r="CQ191" s="12"/>
      <c r="CR191" s="12"/>
      <c r="CS191" s="115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</row>
    <row r="192" spans="1:250" s="100" customFormat="1" ht="15">
      <c r="A192" s="42"/>
      <c r="B192" s="94"/>
      <c r="C192" s="94"/>
      <c r="D192" s="42"/>
      <c r="E192" s="52" t="e">
        <f aca="true" t="shared" si="24" ref="E192:E206">AVERAGE(F192:T192)</f>
        <v>#NUM!</v>
      </c>
      <c r="F192" s="42">
        <f aca="true" t="shared" si="25" ref="F192:F206">LARGE(Z192:AT192,1)</f>
        <v>0</v>
      </c>
      <c r="G192" s="42">
        <f aca="true" t="shared" si="26" ref="G192:G206">LARGE(Z192:AT192,2)</f>
        <v>0</v>
      </c>
      <c r="H192" s="42">
        <f aca="true" t="shared" si="27" ref="H192:H206">LARGE(Z192:AT192,3)</f>
        <v>0</v>
      </c>
      <c r="I192" s="42">
        <f aca="true" t="shared" si="28" ref="I192:I206">LARGE(Z192:AT192,4)</f>
        <v>0</v>
      </c>
      <c r="J192" s="42">
        <f aca="true" t="shared" si="29" ref="J192:J206">LARGE(BB192:BX192,1)</f>
        <v>0</v>
      </c>
      <c r="K192" s="42">
        <f aca="true" t="shared" si="30" ref="K192:K206">LARGE(BB192:BX192,2)</f>
        <v>0</v>
      </c>
      <c r="L192" s="42">
        <f aca="true" t="shared" si="31" ref="L192:L206">LARGE(BB192:BX192,3)</f>
        <v>0</v>
      </c>
      <c r="M192" s="42">
        <f aca="true" t="shared" si="32" ref="M192:M206">LARGE(BB192:BX192,4)</f>
        <v>0</v>
      </c>
      <c r="N192" s="42" t="e">
        <f>LARGE(CB192:EZ192,1)</f>
        <v>#NUM!</v>
      </c>
      <c r="O192" s="42" t="e">
        <f>LARGE(CB192:EZ192,2)</f>
        <v>#NUM!</v>
      </c>
      <c r="P192" s="42" t="e">
        <f>LARGE(CB192:EZ192,3)</f>
        <v>#NUM!</v>
      </c>
      <c r="Q192" s="42" t="e">
        <f>LARGE(CB192:EZ192,4)</f>
        <v>#NUM!</v>
      </c>
      <c r="R192" s="42" t="e">
        <f>LARGE(CB192:EZ192,5)</f>
        <v>#NUM!</v>
      </c>
      <c r="S192" s="42" t="e">
        <f>LARGE(CB192:EZ192,6)</f>
        <v>#NUM!</v>
      </c>
      <c r="T192" s="42" t="e">
        <f>LARGE(CB192:EZ192,7)</f>
        <v>#NUM!</v>
      </c>
      <c r="U192" s="52" t="e">
        <f>AVERAGE(AG192:AT192,BM192:BX192,CS192:EZ192)</f>
        <v>#DIV/0!</v>
      </c>
      <c r="V192" s="6">
        <f>COUNT(AG192:AT192,BM192:BX192,CS192:EZ192)</f>
        <v>0</v>
      </c>
      <c r="W192" s="6">
        <f>MAX(AG192:AT192,BM192:BX192,CS192:EZ192)</f>
        <v>0</v>
      </c>
      <c r="X192" s="6">
        <f>MIN(AG192:AT192,BM192:BX192,CS192:EZ192)</f>
        <v>0</v>
      </c>
      <c r="Y192" s="15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15"/>
      <c r="AV192" s="15"/>
      <c r="AW192" s="96" t="e">
        <f aca="true" t="shared" si="33" ref="AW192:AW206">AVERAGE(AG192:AT192,BM192:BX192)</f>
        <v>#DIV/0!</v>
      </c>
      <c r="AX192" s="1"/>
      <c r="AY192" s="1"/>
      <c r="AZ192" s="96" t="e">
        <f>AVERAGE(CS192:EZ192)</f>
        <v>#DIV/0!</v>
      </c>
      <c r="BA192" s="15"/>
      <c r="BB192" s="97">
        <v>0</v>
      </c>
      <c r="BC192" s="97">
        <v>0</v>
      </c>
      <c r="BD192" s="97">
        <v>0</v>
      </c>
      <c r="BE192" s="97">
        <v>0</v>
      </c>
      <c r="BF192" s="97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1"/>
      <c r="BZ192" s="96"/>
      <c r="CA192" s="96"/>
      <c r="CB192" s="6">
        <f aca="true" t="shared" si="34" ref="CB192:CB206">LARGE(Z192:AT192,5)</f>
        <v>0</v>
      </c>
      <c r="CC192" s="6">
        <f aca="true" t="shared" si="35" ref="CC192:CC206">LARGE(Z192:AT192,6)</f>
        <v>0</v>
      </c>
      <c r="CD192" s="6">
        <f aca="true" t="shared" si="36" ref="CD192:CD206">LARGE(Z192:AT192,7)</f>
        <v>0</v>
      </c>
      <c r="CE192" s="6" t="e">
        <f aca="true" t="shared" si="37" ref="CE192:CE206">LARGE(Z192:AT192,8)</f>
        <v>#NUM!</v>
      </c>
      <c r="CF192" s="6" t="e">
        <f aca="true" t="shared" si="38" ref="CF192:CF206">LARGE(Z192:AT192,9)</f>
        <v>#NUM!</v>
      </c>
      <c r="CG192" s="6" t="e">
        <f aca="true" t="shared" si="39" ref="CG192:CG206">LARGE(Z192:AT192,10)</f>
        <v>#NUM!</v>
      </c>
      <c r="CH192" s="6" t="e">
        <f aca="true" t="shared" si="40" ref="CH192:CH206">LARGE(Z192:AT192,11)</f>
        <v>#NUM!</v>
      </c>
      <c r="CI192" s="6">
        <f aca="true" t="shared" si="41" ref="CI192:CI206">LARGE(BB192:BX192,5)</f>
        <v>0</v>
      </c>
      <c r="CJ192" s="6">
        <f aca="true" t="shared" si="42" ref="CJ192:CJ206">LARGE(BB192:BX192,6)</f>
        <v>0</v>
      </c>
      <c r="CK192" s="6">
        <f aca="true" t="shared" si="43" ref="CK192:CK206">LARGE(BB192:BX192,7)</f>
        <v>0</v>
      </c>
      <c r="CL192" s="6">
        <f aca="true" t="shared" si="44" ref="CL192:CL206">LARGE(BB192:BX192,8)</f>
        <v>0</v>
      </c>
      <c r="CM192" s="6">
        <f aca="true" t="shared" si="45" ref="CM192:CM206">LARGE(BB192:BX192,9)</f>
        <v>0</v>
      </c>
      <c r="CN192" s="6">
        <f aca="true" t="shared" si="46" ref="CN192:CN206">LARGE(BB192:BX192,10)</f>
        <v>0</v>
      </c>
      <c r="CO192" s="6">
        <f aca="true" t="shared" si="47" ref="CO192:CO206">LARGE(BB192:BX192,11)</f>
        <v>0</v>
      </c>
      <c r="CP192" s="12"/>
      <c r="CQ192" s="12"/>
      <c r="CR192" s="12"/>
      <c r="CS192" s="115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</row>
    <row r="193" spans="1:250" s="100" customFormat="1" ht="15">
      <c r="A193" s="42"/>
      <c r="B193" s="94"/>
      <c r="C193" s="94"/>
      <c r="D193" s="42"/>
      <c r="E193" s="52" t="e">
        <f t="shared" si="24"/>
        <v>#NUM!</v>
      </c>
      <c r="F193" s="42">
        <f t="shared" si="25"/>
        <v>0</v>
      </c>
      <c r="G193" s="42">
        <f t="shared" si="26"/>
        <v>0</v>
      </c>
      <c r="H193" s="42">
        <f t="shared" si="27"/>
        <v>0</v>
      </c>
      <c r="I193" s="42">
        <f t="shared" si="28"/>
        <v>0</v>
      </c>
      <c r="J193" s="42">
        <f t="shared" si="29"/>
        <v>0</v>
      </c>
      <c r="K193" s="42">
        <f t="shared" si="30"/>
        <v>0</v>
      </c>
      <c r="L193" s="42">
        <f t="shared" si="31"/>
        <v>0</v>
      </c>
      <c r="M193" s="42">
        <f t="shared" si="32"/>
        <v>0</v>
      </c>
      <c r="N193" s="42" t="e">
        <f>LARGE(CB193:EZ193,1)</f>
        <v>#NUM!</v>
      </c>
      <c r="O193" s="42" t="e">
        <f>LARGE(CB193:EZ193,2)</f>
        <v>#NUM!</v>
      </c>
      <c r="P193" s="42" t="e">
        <f>LARGE(CB193:EZ193,3)</f>
        <v>#NUM!</v>
      </c>
      <c r="Q193" s="42" t="e">
        <f>LARGE(CB193:EZ193,4)</f>
        <v>#NUM!</v>
      </c>
      <c r="R193" s="42" t="e">
        <f>LARGE(CB193:EZ193,5)</f>
        <v>#NUM!</v>
      </c>
      <c r="S193" s="42" t="e">
        <f>LARGE(CB193:EZ193,6)</f>
        <v>#NUM!</v>
      </c>
      <c r="T193" s="42" t="e">
        <f>LARGE(CB193:EZ193,7)</f>
        <v>#NUM!</v>
      </c>
      <c r="U193" s="52" t="e">
        <f>AVERAGE(AG193:AT193,BM193:BX193,CS193:EZ193)</f>
        <v>#DIV/0!</v>
      </c>
      <c r="V193" s="6">
        <f>COUNT(AG193:AT193,BM193:BX193,CS193:EZ193)</f>
        <v>0</v>
      </c>
      <c r="W193" s="6">
        <f>MAX(AG193:AT193,BM193:BX193,CS193:EZ193)</f>
        <v>0</v>
      </c>
      <c r="X193" s="6">
        <f>MIN(AG193:AT193,BM193:BX193,CS193:EZ193)</f>
        <v>0</v>
      </c>
      <c r="Y193" s="15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15"/>
      <c r="AV193" s="15"/>
      <c r="AW193" s="96" t="e">
        <f t="shared" si="33"/>
        <v>#DIV/0!</v>
      </c>
      <c r="AX193" s="1"/>
      <c r="AY193" s="1"/>
      <c r="AZ193" s="96" t="e">
        <f>AVERAGE(CS193:EZ193)</f>
        <v>#DIV/0!</v>
      </c>
      <c r="BA193" s="15"/>
      <c r="BB193" s="97">
        <v>0</v>
      </c>
      <c r="BC193" s="97">
        <v>0</v>
      </c>
      <c r="BD193" s="97">
        <v>0</v>
      </c>
      <c r="BE193" s="97">
        <v>0</v>
      </c>
      <c r="BF193" s="97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1"/>
      <c r="BZ193" s="96"/>
      <c r="CA193" s="96"/>
      <c r="CB193" s="6">
        <f t="shared" si="34"/>
        <v>0</v>
      </c>
      <c r="CC193" s="6">
        <f t="shared" si="35"/>
        <v>0</v>
      </c>
      <c r="CD193" s="6">
        <f t="shared" si="36"/>
        <v>0</v>
      </c>
      <c r="CE193" s="6" t="e">
        <f t="shared" si="37"/>
        <v>#NUM!</v>
      </c>
      <c r="CF193" s="6" t="e">
        <f t="shared" si="38"/>
        <v>#NUM!</v>
      </c>
      <c r="CG193" s="6" t="e">
        <f t="shared" si="39"/>
        <v>#NUM!</v>
      </c>
      <c r="CH193" s="6" t="e">
        <f t="shared" si="40"/>
        <v>#NUM!</v>
      </c>
      <c r="CI193" s="6">
        <f t="shared" si="41"/>
        <v>0</v>
      </c>
      <c r="CJ193" s="6">
        <f t="shared" si="42"/>
        <v>0</v>
      </c>
      <c r="CK193" s="6">
        <f t="shared" si="43"/>
        <v>0</v>
      </c>
      <c r="CL193" s="6">
        <f t="shared" si="44"/>
        <v>0</v>
      </c>
      <c r="CM193" s="6">
        <f t="shared" si="45"/>
        <v>0</v>
      </c>
      <c r="CN193" s="6">
        <f t="shared" si="46"/>
        <v>0</v>
      </c>
      <c r="CO193" s="6">
        <f t="shared" si="47"/>
        <v>0</v>
      </c>
      <c r="CP193" s="12"/>
      <c r="CQ193" s="12"/>
      <c r="CR193" s="12"/>
      <c r="CS193" s="115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pans="1:250" s="100" customFormat="1" ht="15">
      <c r="A194" s="42"/>
      <c r="B194" s="94"/>
      <c r="C194" s="94"/>
      <c r="D194" s="42"/>
      <c r="E194" s="52" t="e">
        <f t="shared" si="24"/>
        <v>#NUM!</v>
      </c>
      <c r="F194" s="42">
        <f t="shared" si="25"/>
        <v>0</v>
      </c>
      <c r="G194" s="42">
        <f t="shared" si="26"/>
        <v>0</v>
      </c>
      <c r="H194" s="42">
        <f t="shared" si="27"/>
        <v>0</v>
      </c>
      <c r="I194" s="42">
        <f t="shared" si="28"/>
        <v>0</v>
      </c>
      <c r="J194" s="42">
        <f t="shared" si="29"/>
        <v>0</v>
      </c>
      <c r="K194" s="42">
        <f t="shared" si="30"/>
        <v>0</v>
      </c>
      <c r="L194" s="42">
        <f t="shared" si="31"/>
        <v>0</v>
      </c>
      <c r="M194" s="42">
        <f t="shared" si="32"/>
        <v>0</v>
      </c>
      <c r="N194" s="42" t="e">
        <f>LARGE(CB194:EZ194,1)</f>
        <v>#NUM!</v>
      </c>
      <c r="O194" s="42" t="e">
        <f>LARGE(CB194:EZ194,2)</f>
        <v>#NUM!</v>
      </c>
      <c r="P194" s="42" t="e">
        <f>LARGE(CB194:EZ194,3)</f>
        <v>#NUM!</v>
      </c>
      <c r="Q194" s="42" t="e">
        <f>LARGE(CB194:EZ194,4)</f>
        <v>#NUM!</v>
      </c>
      <c r="R194" s="42" t="e">
        <f>LARGE(CB194:EZ194,5)</f>
        <v>#NUM!</v>
      </c>
      <c r="S194" s="42" t="e">
        <f>LARGE(CB194:EZ194,6)</f>
        <v>#NUM!</v>
      </c>
      <c r="T194" s="42" t="e">
        <f>LARGE(CB194:EZ194,7)</f>
        <v>#NUM!</v>
      </c>
      <c r="U194" s="52" t="e">
        <f>AVERAGE(AG194:AT194,BM194:BX194,CS194:EZ194)</f>
        <v>#DIV/0!</v>
      </c>
      <c r="V194" s="6">
        <f>COUNT(AG194:AT194,BM194:BX194,CS194:EZ194)</f>
        <v>0</v>
      </c>
      <c r="W194" s="6">
        <f>MAX(AG194:AT194,BM194:BX194,CS194:EZ194)</f>
        <v>0</v>
      </c>
      <c r="X194" s="6">
        <f>MIN(AG194:AT194,BM194:BX194,CS194:EZ194)</f>
        <v>0</v>
      </c>
      <c r="Y194" s="15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15"/>
      <c r="AV194" s="15"/>
      <c r="AW194" s="96" t="e">
        <f t="shared" si="33"/>
        <v>#DIV/0!</v>
      </c>
      <c r="AX194" s="1"/>
      <c r="AY194" s="1"/>
      <c r="AZ194" s="96" t="e">
        <f>AVERAGE(CS194:EZ194)</f>
        <v>#DIV/0!</v>
      </c>
      <c r="BA194" s="15"/>
      <c r="BB194" s="97">
        <v>0</v>
      </c>
      <c r="BC194" s="97">
        <v>0</v>
      </c>
      <c r="BD194" s="97">
        <v>0</v>
      </c>
      <c r="BE194" s="97">
        <v>0</v>
      </c>
      <c r="BF194" s="97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1"/>
      <c r="BZ194" s="96"/>
      <c r="CA194" s="96"/>
      <c r="CB194" s="6">
        <f t="shared" si="34"/>
        <v>0</v>
      </c>
      <c r="CC194" s="6">
        <f t="shared" si="35"/>
        <v>0</v>
      </c>
      <c r="CD194" s="6">
        <f t="shared" si="36"/>
        <v>0</v>
      </c>
      <c r="CE194" s="6" t="e">
        <f t="shared" si="37"/>
        <v>#NUM!</v>
      </c>
      <c r="CF194" s="6" t="e">
        <f t="shared" si="38"/>
        <v>#NUM!</v>
      </c>
      <c r="CG194" s="6" t="e">
        <f t="shared" si="39"/>
        <v>#NUM!</v>
      </c>
      <c r="CH194" s="6" t="e">
        <f t="shared" si="40"/>
        <v>#NUM!</v>
      </c>
      <c r="CI194" s="6">
        <f t="shared" si="41"/>
        <v>0</v>
      </c>
      <c r="CJ194" s="6">
        <f t="shared" si="42"/>
        <v>0</v>
      </c>
      <c r="CK194" s="6">
        <f t="shared" si="43"/>
        <v>0</v>
      </c>
      <c r="CL194" s="6">
        <f t="shared" si="44"/>
        <v>0</v>
      </c>
      <c r="CM194" s="6">
        <f t="shared" si="45"/>
        <v>0</v>
      </c>
      <c r="CN194" s="6">
        <f t="shared" si="46"/>
        <v>0</v>
      </c>
      <c r="CO194" s="6">
        <f t="shared" si="47"/>
        <v>0</v>
      </c>
      <c r="CP194" s="12"/>
      <c r="CQ194" s="12"/>
      <c r="CR194" s="12"/>
      <c r="CS194" s="115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250" s="100" customFormat="1" ht="15">
      <c r="A195" s="42"/>
      <c r="B195" s="94"/>
      <c r="C195" s="94"/>
      <c r="D195" s="42"/>
      <c r="E195" s="52" t="e">
        <f t="shared" si="24"/>
        <v>#NUM!</v>
      </c>
      <c r="F195" s="42">
        <f t="shared" si="25"/>
        <v>0</v>
      </c>
      <c r="G195" s="42">
        <f t="shared" si="26"/>
        <v>0</v>
      </c>
      <c r="H195" s="42">
        <f t="shared" si="27"/>
        <v>0</v>
      </c>
      <c r="I195" s="42">
        <f t="shared" si="28"/>
        <v>0</v>
      </c>
      <c r="J195" s="42">
        <f t="shared" si="29"/>
        <v>0</v>
      </c>
      <c r="K195" s="42">
        <f t="shared" si="30"/>
        <v>0</v>
      </c>
      <c r="L195" s="42">
        <f t="shared" si="31"/>
        <v>0</v>
      </c>
      <c r="M195" s="42">
        <f t="shared" si="32"/>
        <v>0</v>
      </c>
      <c r="N195" s="42" t="e">
        <f>LARGE(CB195:EZ195,1)</f>
        <v>#NUM!</v>
      </c>
      <c r="O195" s="42" t="e">
        <f>LARGE(CB195:EZ195,2)</f>
        <v>#NUM!</v>
      </c>
      <c r="P195" s="42" t="e">
        <f>LARGE(CB195:EZ195,3)</f>
        <v>#NUM!</v>
      </c>
      <c r="Q195" s="42" t="e">
        <f>LARGE(CB195:EZ195,4)</f>
        <v>#NUM!</v>
      </c>
      <c r="R195" s="42" t="e">
        <f>LARGE(CB195:EZ195,5)</f>
        <v>#NUM!</v>
      </c>
      <c r="S195" s="42" t="e">
        <f>LARGE(CB195:EZ195,6)</f>
        <v>#NUM!</v>
      </c>
      <c r="T195" s="42" t="e">
        <f>LARGE(CB195:EZ195,7)</f>
        <v>#NUM!</v>
      </c>
      <c r="U195" s="52" t="e">
        <f>AVERAGE(AG195:AT195,BM195:BX195,CS195:EZ195)</f>
        <v>#DIV/0!</v>
      </c>
      <c r="V195" s="6">
        <f>COUNT(AG195:AT195,BM195:BX195,CS195:EZ195)</f>
        <v>0</v>
      </c>
      <c r="W195" s="6">
        <f>MAX(AG195:AT195,BM195:BX195,CS195:EZ195)</f>
        <v>0</v>
      </c>
      <c r="X195" s="6">
        <f>MIN(AG195:AT195,BM195:BX195,CS195:EZ195)</f>
        <v>0</v>
      </c>
      <c r="Y195" s="15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15"/>
      <c r="AV195" s="15"/>
      <c r="AW195" s="96" t="e">
        <f t="shared" si="33"/>
        <v>#DIV/0!</v>
      </c>
      <c r="AX195" s="1"/>
      <c r="AY195" s="1"/>
      <c r="AZ195" s="96" t="e">
        <f>AVERAGE(CS195:EZ195)</f>
        <v>#DIV/0!</v>
      </c>
      <c r="BA195" s="15"/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1"/>
      <c r="BZ195" s="96"/>
      <c r="CA195" s="96"/>
      <c r="CB195" s="6">
        <f t="shared" si="34"/>
        <v>0</v>
      </c>
      <c r="CC195" s="6">
        <f t="shared" si="35"/>
        <v>0</v>
      </c>
      <c r="CD195" s="6">
        <f t="shared" si="36"/>
        <v>0</v>
      </c>
      <c r="CE195" s="6" t="e">
        <f t="shared" si="37"/>
        <v>#NUM!</v>
      </c>
      <c r="CF195" s="6" t="e">
        <f t="shared" si="38"/>
        <v>#NUM!</v>
      </c>
      <c r="CG195" s="6" t="e">
        <f t="shared" si="39"/>
        <v>#NUM!</v>
      </c>
      <c r="CH195" s="6" t="e">
        <f t="shared" si="40"/>
        <v>#NUM!</v>
      </c>
      <c r="CI195" s="6">
        <f t="shared" si="41"/>
        <v>0</v>
      </c>
      <c r="CJ195" s="6">
        <f t="shared" si="42"/>
        <v>0</v>
      </c>
      <c r="CK195" s="6">
        <f t="shared" si="43"/>
        <v>0</v>
      </c>
      <c r="CL195" s="6">
        <f t="shared" si="44"/>
        <v>0</v>
      </c>
      <c r="CM195" s="6">
        <f t="shared" si="45"/>
        <v>0</v>
      </c>
      <c r="CN195" s="6">
        <f t="shared" si="46"/>
        <v>0</v>
      </c>
      <c r="CO195" s="6">
        <f t="shared" si="47"/>
        <v>0</v>
      </c>
      <c r="CP195" s="12"/>
      <c r="CQ195" s="12"/>
      <c r="CR195" s="12"/>
      <c r="CS195" s="115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250" s="100" customFormat="1" ht="15">
      <c r="A196" s="42"/>
      <c r="B196" s="94"/>
      <c r="C196" s="94"/>
      <c r="D196" s="42"/>
      <c r="E196" s="52" t="e">
        <f t="shared" si="24"/>
        <v>#NUM!</v>
      </c>
      <c r="F196" s="42">
        <f t="shared" si="25"/>
        <v>0</v>
      </c>
      <c r="G196" s="42">
        <f t="shared" si="26"/>
        <v>0</v>
      </c>
      <c r="H196" s="42">
        <f t="shared" si="27"/>
        <v>0</v>
      </c>
      <c r="I196" s="42">
        <f t="shared" si="28"/>
        <v>0</v>
      </c>
      <c r="J196" s="42">
        <f t="shared" si="29"/>
        <v>0</v>
      </c>
      <c r="K196" s="42">
        <f t="shared" si="30"/>
        <v>0</v>
      </c>
      <c r="L196" s="42">
        <f t="shared" si="31"/>
        <v>0</v>
      </c>
      <c r="M196" s="42">
        <f t="shared" si="32"/>
        <v>0</v>
      </c>
      <c r="N196" s="42" t="e">
        <f>LARGE(CB196:EZ196,1)</f>
        <v>#NUM!</v>
      </c>
      <c r="O196" s="42" t="e">
        <f>LARGE(CB196:EZ196,2)</f>
        <v>#NUM!</v>
      </c>
      <c r="P196" s="42" t="e">
        <f>LARGE(CB196:EZ196,3)</f>
        <v>#NUM!</v>
      </c>
      <c r="Q196" s="42" t="e">
        <f>LARGE(CB196:EZ196,4)</f>
        <v>#NUM!</v>
      </c>
      <c r="R196" s="42" t="e">
        <f>LARGE(CB196:EZ196,5)</f>
        <v>#NUM!</v>
      </c>
      <c r="S196" s="42" t="e">
        <f>LARGE(CB196:EZ196,6)</f>
        <v>#NUM!</v>
      </c>
      <c r="T196" s="42" t="e">
        <f>LARGE(CB196:EZ196,7)</f>
        <v>#NUM!</v>
      </c>
      <c r="U196" s="52" t="e">
        <f>AVERAGE(AG196:AT196,BM196:BX196,CS196:EZ196)</f>
        <v>#DIV/0!</v>
      </c>
      <c r="V196" s="6">
        <f>COUNT(AG196:AT196,BM196:BX196,CS196:EZ196)</f>
        <v>0</v>
      </c>
      <c r="W196" s="6">
        <f>MAX(AG196:AT196,BM196:BX196,CS196:EZ196)</f>
        <v>0</v>
      </c>
      <c r="X196" s="6">
        <f>MIN(AG196:AT196,BM196:BX196,CS196:EZ196)</f>
        <v>0</v>
      </c>
      <c r="Y196" s="15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15"/>
      <c r="AV196" s="15"/>
      <c r="AW196" s="96" t="e">
        <f t="shared" si="33"/>
        <v>#DIV/0!</v>
      </c>
      <c r="AX196" s="1"/>
      <c r="AY196" s="1"/>
      <c r="AZ196" s="96" t="e">
        <f>AVERAGE(CS196:EZ196)</f>
        <v>#DIV/0!</v>
      </c>
      <c r="BA196" s="15"/>
      <c r="BB196" s="97">
        <v>0</v>
      </c>
      <c r="BC196" s="97">
        <v>0</v>
      </c>
      <c r="BD196" s="97">
        <v>0</v>
      </c>
      <c r="BE196" s="97">
        <v>0</v>
      </c>
      <c r="BF196" s="97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1"/>
      <c r="BZ196" s="96"/>
      <c r="CA196" s="96"/>
      <c r="CB196" s="6">
        <f t="shared" si="34"/>
        <v>0</v>
      </c>
      <c r="CC196" s="6">
        <f t="shared" si="35"/>
        <v>0</v>
      </c>
      <c r="CD196" s="6">
        <f t="shared" si="36"/>
        <v>0</v>
      </c>
      <c r="CE196" s="6" t="e">
        <f t="shared" si="37"/>
        <v>#NUM!</v>
      </c>
      <c r="CF196" s="6" t="e">
        <f t="shared" si="38"/>
        <v>#NUM!</v>
      </c>
      <c r="CG196" s="6" t="e">
        <f t="shared" si="39"/>
        <v>#NUM!</v>
      </c>
      <c r="CH196" s="6" t="e">
        <f t="shared" si="40"/>
        <v>#NUM!</v>
      </c>
      <c r="CI196" s="6">
        <f t="shared" si="41"/>
        <v>0</v>
      </c>
      <c r="CJ196" s="6">
        <f t="shared" si="42"/>
        <v>0</v>
      </c>
      <c r="CK196" s="6">
        <f t="shared" si="43"/>
        <v>0</v>
      </c>
      <c r="CL196" s="6">
        <f t="shared" si="44"/>
        <v>0</v>
      </c>
      <c r="CM196" s="6">
        <f t="shared" si="45"/>
        <v>0</v>
      </c>
      <c r="CN196" s="6">
        <f t="shared" si="46"/>
        <v>0</v>
      </c>
      <c r="CO196" s="6">
        <f t="shared" si="47"/>
        <v>0</v>
      </c>
      <c r="CP196" s="12"/>
      <c r="CQ196" s="12"/>
      <c r="CR196" s="12"/>
      <c r="CS196" s="115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pans="1:250" s="100" customFormat="1" ht="15">
      <c r="A197" s="42"/>
      <c r="B197" s="94"/>
      <c r="C197" s="94"/>
      <c r="D197" s="42"/>
      <c r="E197" s="52" t="e">
        <f t="shared" si="24"/>
        <v>#NUM!</v>
      </c>
      <c r="F197" s="42">
        <f t="shared" si="25"/>
        <v>0</v>
      </c>
      <c r="G197" s="42">
        <f t="shared" si="26"/>
        <v>0</v>
      </c>
      <c r="H197" s="42">
        <f t="shared" si="27"/>
        <v>0</v>
      </c>
      <c r="I197" s="42">
        <f t="shared" si="28"/>
        <v>0</v>
      </c>
      <c r="J197" s="42">
        <f t="shared" si="29"/>
        <v>0</v>
      </c>
      <c r="K197" s="42">
        <f t="shared" si="30"/>
        <v>0</v>
      </c>
      <c r="L197" s="42">
        <f t="shared" si="31"/>
        <v>0</v>
      </c>
      <c r="M197" s="42">
        <f t="shared" si="32"/>
        <v>0</v>
      </c>
      <c r="N197" s="42" t="e">
        <f>LARGE(CB197:EZ197,1)</f>
        <v>#NUM!</v>
      </c>
      <c r="O197" s="42" t="e">
        <f>LARGE(CB197:EZ197,2)</f>
        <v>#NUM!</v>
      </c>
      <c r="P197" s="42" t="e">
        <f>LARGE(CB197:EZ197,3)</f>
        <v>#NUM!</v>
      </c>
      <c r="Q197" s="42" t="e">
        <f>LARGE(CB197:EZ197,4)</f>
        <v>#NUM!</v>
      </c>
      <c r="R197" s="42" t="e">
        <f>LARGE(CB197:EZ197,5)</f>
        <v>#NUM!</v>
      </c>
      <c r="S197" s="42" t="e">
        <f>LARGE(CB197:EZ197,6)</f>
        <v>#NUM!</v>
      </c>
      <c r="T197" s="42" t="e">
        <f>LARGE(CB197:EZ197,7)</f>
        <v>#NUM!</v>
      </c>
      <c r="U197" s="52" t="e">
        <f>AVERAGE(AG197:AT197,BM197:BX197,CS197:EZ197)</f>
        <v>#DIV/0!</v>
      </c>
      <c r="V197" s="6">
        <f>COUNT(AG197:AT197,BM197:BX197,CS197:EZ197)</f>
        <v>0</v>
      </c>
      <c r="W197" s="6">
        <f>MAX(AG197:AT197,BM197:BX197,CS197:EZ197)</f>
        <v>0</v>
      </c>
      <c r="X197" s="6">
        <f>MIN(AG197:AT197,BM197:BX197,CS197:EZ197)</f>
        <v>0</v>
      </c>
      <c r="Y197" s="15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15"/>
      <c r="AV197" s="15"/>
      <c r="AW197" s="96" t="e">
        <f t="shared" si="33"/>
        <v>#DIV/0!</v>
      </c>
      <c r="AX197" s="1"/>
      <c r="AY197" s="1"/>
      <c r="AZ197" s="96" t="e">
        <f>AVERAGE(CS197:EZ197)</f>
        <v>#DIV/0!</v>
      </c>
      <c r="BA197" s="15"/>
      <c r="BB197" s="97">
        <v>0</v>
      </c>
      <c r="BC197" s="97">
        <v>0</v>
      </c>
      <c r="BD197" s="97">
        <v>0</v>
      </c>
      <c r="BE197" s="97">
        <v>0</v>
      </c>
      <c r="BF197" s="97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1"/>
      <c r="BZ197" s="96"/>
      <c r="CA197" s="96"/>
      <c r="CB197" s="6">
        <f t="shared" si="34"/>
        <v>0</v>
      </c>
      <c r="CC197" s="6">
        <f t="shared" si="35"/>
        <v>0</v>
      </c>
      <c r="CD197" s="6">
        <f t="shared" si="36"/>
        <v>0</v>
      </c>
      <c r="CE197" s="6" t="e">
        <f t="shared" si="37"/>
        <v>#NUM!</v>
      </c>
      <c r="CF197" s="6" t="e">
        <f t="shared" si="38"/>
        <v>#NUM!</v>
      </c>
      <c r="CG197" s="6" t="e">
        <f t="shared" si="39"/>
        <v>#NUM!</v>
      </c>
      <c r="CH197" s="6" t="e">
        <f t="shared" si="40"/>
        <v>#NUM!</v>
      </c>
      <c r="CI197" s="6">
        <f t="shared" si="41"/>
        <v>0</v>
      </c>
      <c r="CJ197" s="6">
        <f t="shared" si="42"/>
        <v>0</v>
      </c>
      <c r="CK197" s="6">
        <f t="shared" si="43"/>
        <v>0</v>
      </c>
      <c r="CL197" s="6">
        <f t="shared" si="44"/>
        <v>0</v>
      </c>
      <c r="CM197" s="6">
        <f t="shared" si="45"/>
        <v>0</v>
      </c>
      <c r="CN197" s="6">
        <f t="shared" si="46"/>
        <v>0</v>
      </c>
      <c r="CO197" s="6">
        <f t="shared" si="47"/>
        <v>0</v>
      </c>
      <c r="CP197" s="12"/>
      <c r="CQ197" s="12"/>
      <c r="CR197" s="12"/>
      <c r="CS197" s="115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pans="1:250" s="100" customFormat="1" ht="15">
      <c r="A198" s="42"/>
      <c r="B198" s="94"/>
      <c r="C198" s="94"/>
      <c r="D198" s="42"/>
      <c r="E198" s="52" t="e">
        <f t="shared" si="24"/>
        <v>#NUM!</v>
      </c>
      <c r="F198" s="42">
        <f t="shared" si="25"/>
        <v>0</v>
      </c>
      <c r="G198" s="42">
        <f t="shared" si="26"/>
        <v>0</v>
      </c>
      <c r="H198" s="42">
        <f t="shared" si="27"/>
        <v>0</v>
      </c>
      <c r="I198" s="42">
        <f t="shared" si="28"/>
        <v>0</v>
      </c>
      <c r="J198" s="42">
        <f t="shared" si="29"/>
        <v>0</v>
      </c>
      <c r="K198" s="42">
        <f t="shared" si="30"/>
        <v>0</v>
      </c>
      <c r="L198" s="42">
        <f t="shared" si="31"/>
        <v>0</v>
      </c>
      <c r="M198" s="42">
        <f t="shared" si="32"/>
        <v>0</v>
      </c>
      <c r="N198" s="42" t="e">
        <f>LARGE(CB198:EZ198,1)</f>
        <v>#NUM!</v>
      </c>
      <c r="O198" s="42" t="e">
        <f>LARGE(CB198:EZ198,2)</f>
        <v>#NUM!</v>
      </c>
      <c r="P198" s="42" t="e">
        <f>LARGE(CB198:EZ198,3)</f>
        <v>#NUM!</v>
      </c>
      <c r="Q198" s="42" t="e">
        <f>LARGE(CB198:EZ198,4)</f>
        <v>#NUM!</v>
      </c>
      <c r="R198" s="42" t="e">
        <f>LARGE(CB198:EZ198,5)</f>
        <v>#NUM!</v>
      </c>
      <c r="S198" s="42" t="e">
        <f>LARGE(CB198:EZ198,6)</f>
        <v>#NUM!</v>
      </c>
      <c r="T198" s="42" t="e">
        <f>LARGE(CB198:EZ198,7)</f>
        <v>#NUM!</v>
      </c>
      <c r="U198" s="52" t="e">
        <f>AVERAGE(AG198:AT198,BM198:BX198,CS198:EZ198)</f>
        <v>#DIV/0!</v>
      </c>
      <c r="V198" s="6">
        <f>COUNT(AG198:AT198,BM198:BX198,CS198:EZ198)</f>
        <v>0</v>
      </c>
      <c r="W198" s="6">
        <f>MAX(AG198:AT198,BM198:BX198,CS198:EZ198)</f>
        <v>0</v>
      </c>
      <c r="X198" s="6">
        <f>MIN(AG198:AT198,BM198:BX198,CS198:EZ198)</f>
        <v>0</v>
      </c>
      <c r="Y198" s="15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15"/>
      <c r="AV198" s="15"/>
      <c r="AW198" s="96" t="e">
        <f t="shared" si="33"/>
        <v>#DIV/0!</v>
      </c>
      <c r="AX198" s="1"/>
      <c r="AY198" s="1"/>
      <c r="AZ198" s="96" t="e">
        <f>AVERAGE(CS198:EZ198)</f>
        <v>#DIV/0!</v>
      </c>
      <c r="BA198" s="15"/>
      <c r="BB198" s="97">
        <v>0</v>
      </c>
      <c r="BC198" s="97">
        <v>0</v>
      </c>
      <c r="BD198" s="97">
        <v>0</v>
      </c>
      <c r="BE198" s="97">
        <v>0</v>
      </c>
      <c r="BF198" s="97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1"/>
      <c r="BZ198" s="96"/>
      <c r="CA198" s="96"/>
      <c r="CB198" s="6">
        <f t="shared" si="34"/>
        <v>0</v>
      </c>
      <c r="CC198" s="6">
        <f t="shared" si="35"/>
        <v>0</v>
      </c>
      <c r="CD198" s="6">
        <f t="shared" si="36"/>
        <v>0</v>
      </c>
      <c r="CE198" s="6" t="e">
        <f t="shared" si="37"/>
        <v>#NUM!</v>
      </c>
      <c r="CF198" s="6" t="e">
        <f t="shared" si="38"/>
        <v>#NUM!</v>
      </c>
      <c r="CG198" s="6" t="e">
        <f t="shared" si="39"/>
        <v>#NUM!</v>
      </c>
      <c r="CH198" s="6" t="e">
        <f t="shared" si="40"/>
        <v>#NUM!</v>
      </c>
      <c r="CI198" s="6">
        <f t="shared" si="41"/>
        <v>0</v>
      </c>
      <c r="CJ198" s="6">
        <f t="shared" si="42"/>
        <v>0</v>
      </c>
      <c r="CK198" s="6">
        <f t="shared" si="43"/>
        <v>0</v>
      </c>
      <c r="CL198" s="6">
        <f t="shared" si="44"/>
        <v>0</v>
      </c>
      <c r="CM198" s="6">
        <f t="shared" si="45"/>
        <v>0</v>
      </c>
      <c r="CN198" s="6">
        <f t="shared" si="46"/>
        <v>0</v>
      </c>
      <c r="CO198" s="6">
        <f t="shared" si="47"/>
        <v>0</v>
      </c>
      <c r="CP198" s="12"/>
      <c r="CQ198" s="12"/>
      <c r="CR198" s="12"/>
      <c r="CS198" s="115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pans="1:250" s="100" customFormat="1" ht="15">
      <c r="A199" s="42"/>
      <c r="B199" s="94"/>
      <c r="C199" s="94"/>
      <c r="D199" s="42"/>
      <c r="E199" s="52" t="e">
        <f t="shared" si="24"/>
        <v>#NUM!</v>
      </c>
      <c r="F199" s="42">
        <f t="shared" si="25"/>
        <v>0</v>
      </c>
      <c r="G199" s="42">
        <f t="shared" si="26"/>
        <v>0</v>
      </c>
      <c r="H199" s="42">
        <f t="shared" si="27"/>
        <v>0</v>
      </c>
      <c r="I199" s="42">
        <f t="shared" si="28"/>
        <v>0</v>
      </c>
      <c r="J199" s="42">
        <f t="shared" si="29"/>
        <v>0</v>
      </c>
      <c r="K199" s="42">
        <f t="shared" si="30"/>
        <v>0</v>
      </c>
      <c r="L199" s="42">
        <f t="shared" si="31"/>
        <v>0</v>
      </c>
      <c r="M199" s="42">
        <f t="shared" si="32"/>
        <v>0</v>
      </c>
      <c r="N199" s="42" t="e">
        <f>LARGE(CB199:EZ199,1)</f>
        <v>#NUM!</v>
      </c>
      <c r="O199" s="42" t="e">
        <f>LARGE(CB199:EZ199,2)</f>
        <v>#NUM!</v>
      </c>
      <c r="P199" s="42" t="e">
        <f>LARGE(CB199:EZ199,3)</f>
        <v>#NUM!</v>
      </c>
      <c r="Q199" s="42" t="e">
        <f>LARGE(CB199:EZ199,4)</f>
        <v>#NUM!</v>
      </c>
      <c r="R199" s="42" t="e">
        <f>LARGE(CB199:EZ199,5)</f>
        <v>#NUM!</v>
      </c>
      <c r="S199" s="42" t="e">
        <f>LARGE(CB199:EZ199,6)</f>
        <v>#NUM!</v>
      </c>
      <c r="T199" s="42" t="e">
        <f>LARGE(CB199:EZ199,7)</f>
        <v>#NUM!</v>
      </c>
      <c r="U199" s="52" t="e">
        <f>AVERAGE(AG199:AT199,BM199:BX199,CS199:EZ199)</f>
        <v>#DIV/0!</v>
      </c>
      <c r="V199" s="6">
        <f>COUNT(AG199:AT199,BM199:BX199,CS199:EZ199)</f>
        <v>0</v>
      </c>
      <c r="W199" s="6">
        <f>MAX(AG199:AT199,BM199:BX199,CS199:EZ199)</f>
        <v>0</v>
      </c>
      <c r="X199" s="6">
        <f>MIN(AG199:AT199,BM199:BX199,CS199:EZ199)</f>
        <v>0</v>
      </c>
      <c r="Y199" s="15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15"/>
      <c r="AV199" s="15"/>
      <c r="AW199" s="96" t="e">
        <f t="shared" si="33"/>
        <v>#DIV/0!</v>
      </c>
      <c r="AX199" s="1"/>
      <c r="AY199" s="1"/>
      <c r="AZ199" s="96" t="e">
        <f>AVERAGE(CS199:EZ199)</f>
        <v>#DIV/0!</v>
      </c>
      <c r="BA199" s="15"/>
      <c r="BB199" s="97">
        <v>0</v>
      </c>
      <c r="BC199" s="97">
        <v>0</v>
      </c>
      <c r="BD199" s="97">
        <v>0</v>
      </c>
      <c r="BE199" s="97">
        <v>0</v>
      </c>
      <c r="BF199" s="97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1"/>
      <c r="BZ199" s="96"/>
      <c r="CA199" s="96"/>
      <c r="CB199" s="6">
        <f t="shared" si="34"/>
        <v>0</v>
      </c>
      <c r="CC199" s="6">
        <f t="shared" si="35"/>
        <v>0</v>
      </c>
      <c r="CD199" s="6">
        <f t="shared" si="36"/>
        <v>0</v>
      </c>
      <c r="CE199" s="6" t="e">
        <f t="shared" si="37"/>
        <v>#NUM!</v>
      </c>
      <c r="CF199" s="6" t="e">
        <f t="shared" si="38"/>
        <v>#NUM!</v>
      </c>
      <c r="CG199" s="6" t="e">
        <f t="shared" si="39"/>
        <v>#NUM!</v>
      </c>
      <c r="CH199" s="6" t="e">
        <f t="shared" si="40"/>
        <v>#NUM!</v>
      </c>
      <c r="CI199" s="6">
        <f t="shared" si="41"/>
        <v>0</v>
      </c>
      <c r="CJ199" s="6">
        <f t="shared" si="42"/>
        <v>0</v>
      </c>
      <c r="CK199" s="6">
        <f t="shared" si="43"/>
        <v>0</v>
      </c>
      <c r="CL199" s="6">
        <f t="shared" si="44"/>
        <v>0</v>
      </c>
      <c r="CM199" s="6">
        <f t="shared" si="45"/>
        <v>0</v>
      </c>
      <c r="CN199" s="6">
        <f t="shared" si="46"/>
        <v>0</v>
      </c>
      <c r="CO199" s="6">
        <f t="shared" si="47"/>
        <v>0</v>
      </c>
      <c r="CP199" s="12"/>
      <c r="CQ199" s="12"/>
      <c r="CR199" s="12"/>
      <c r="CS199" s="115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pans="1:250" s="100" customFormat="1" ht="15">
      <c r="A200" s="42"/>
      <c r="B200" s="94"/>
      <c r="C200" s="94"/>
      <c r="D200" s="42"/>
      <c r="E200" s="52" t="e">
        <f t="shared" si="24"/>
        <v>#NUM!</v>
      </c>
      <c r="F200" s="42">
        <f t="shared" si="25"/>
        <v>0</v>
      </c>
      <c r="G200" s="42">
        <f t="shared" si="26"/>
        <v>0</v>
      </c>
      <c r="H200" s="42">
        <f t="shared" si="27"/>
        <v>0</v>
      </c>
      <c r="I200" s="42">
        <f t="shared" si="28"/>
        <v>0</v>
      </c>
      <c r="J200" s="42">
        <f t="shared" si="29"/>
        <v>0</v>
      </c>
      <c r="K200" s="42">
        <f t="shared" si="30"/>
        <v>0</v>
      </c>
      <c r="L200" s="42">
        <f t="shared" si="31"/>
        <v>0</v>
      </c>
      <c r="M200" s="42">
        <f t="shared" si="32"/>
        <v>0</v>
      </c>
      <c r="N200" s="42" t="e">
        <f>LARGE(CB200:EZ200,1)</f>
        <v>#NUM!</v>
      </c>
      <c r="O200" s="42" t="e">
        <f>LARGE(CB200:EZ200,2)</f>
        <v>#NUM!</v>
      </c>
      <c r="P200" s="42" t="e">
        <f>LARGE(CB200:EZ200,3)</f>
        <v>#NUM!</v>
      </c>
      <c r="Q200" s="42" t="e">
        <f>LARGE(CB200:EZ200,4)</f>
        <v>#NUM!</v>
      </c>
      <c r="R200" s="42" t="e">
        <f>LARGE(CB200:EZ200,5)</f>
        <v>#NUM!</v>
      </c>
      <c r="S200" s="42" t="e">
        <f>LARGE(CB200:EZ200,6)</f>
        <v>#NUM!</v>
      </c>
      <c r="T200" s="42" t="e">
        <f>LARGE(CB200:EZ200,7)</f>
        <v>#NUM!</v>
      </c>
      <c r="U200" s="52" t="e">
        <f>AVERAGE(AG200:AT200,BM200:BX200,CS200:EZ200)</f>
        <v>#DIV/0!</v>
      </c>
      <c r="V200" s="6">
        <f>COUNT(AG200:AT200,BM200:BX200,CS200:EZ200)</f>
        <v>0</v>
      </c>
      <c r="W200" s="6">
        <f>MAX(AG200:AT200,BM200:BX200,CS200:EZ200)</f>
        <v>0</v>
      </c>
      <c r="X200" s="6">
        <f>MIN(AG200:AT200,BM200:BX200,CS200:EZ200)</f>
        <v>0</v>
      </c>
      <c r="Y200" s="15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15"/>
      <c r="AV200" s="15"/>
      <c r="AW200" s="96" t="e">
        <f t="shared" si="33"/>
        <v>#DIV/0!</v>
      </c>
      <c r="AX200" s="1"/>
      <c r="AY200" s="1"/>
      <c r="AZ200" s="96" t="e">
        <f>AVERAGE(CS200:EZ200)</f>
        <v>#DIV/0!</v>
      </c>
      <c r="BA200" s="15"/>
      <c r="BB200" s="97">
        <v>0</v>
      </c>
      <c r="BC200" s="97">
        <v>0</v>
      </c>
      <c r="BD200" s="97">
        <v>0</v>
      </c>
      <c r="BE200" s="97">
        <v>0</v>
      </c>
      <c r="BF200" s="97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1"/>
      <c r="BZ200" s="96"/>
      <c r="CA200" s="96"/>
      <c r="CB200" s="6">
        <f t="shared" si="34"/>
        <v>0</v>
      </c>
      <c r="CC200" s="6">
        <f t="shared" si="35"/>
        <v>0</v>
      </c>
      <c r="CD200" s="6">
        <f t="shared" si="36"/>
        <v>0</v>
      </c>
      <c r="CE200" s="6" t="e">
        <f t="shared" si="37"/>
        <v>#NUM!</v>
      </c>
      <c r="CF200" s="6" t="e">
        <f t="shared" si="38"/>
        <v>#NUM!</v>
      </c>
      <c r="CG200" s="6" t="e">
        <f t="shared" si="39"/>
        <v>#NUM!</v>
      </c>
      <c r="CH200" s="6" t="e">
        <f t="shared" si="40"/>
        <v>#NUM!</v>
      </c>
      <c r="CI200" s="6">
        <f t="shared" si="41"/>
        <v>0</v>
      </c>
      <c r="CJ200" s="6">
        <f t="shared" si="42"/>
        <v>0</v>
      </c>
      <c r="CK200" s="6">
        <f t="shared" si="43"/>
        <v>0</v>
      </c>
      <c r="CL200" s="6">
        <f t="shared" si="44"/>
        <v>0</v>
      </c>
      <c r="CM200" s="6">
        <f t="shared" si="45"/>
        <v>0</v>
      </c>
      <c r="CN200" s="6">
        <f t="shared" si="46"/>
        <v>0</v>
      </c>
      <c r="CO200" s="6">
        <f t="shared" si="47"/>
        <v>0</v>
      </c>
      <c r="CP200" s="12"/>
      <c r="CQ200" s="12"/>
      <c r="CR200" s="12"/>
      <c r="CS200" s="115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pans="1:250" s="100" customFormat="1" ht="15">
      <c r="A201" s="42"/>
      <c r="B201" s="94"/>
      <c r="C201" s="94"/>
      <c r="D201" s="42"/>
      <c r="E201" s="52" t="e">
        <f t="shared" si="24"/>
        <v>#NUM!</v>
      </c>
      <c r="F201" s="42">
        <f t="shared" si="25"/>
        <v>0</v>
      </c>
      <c r="G201" s="42">
        <f t="shared" si="26"/>
        <v>0</v>
      </c>
      <c r="H201" s="42">
        <f t="shared" si="27"/>
        <v>0</v>
      </c>
      <c r="I201" s="42">
        <f t="shared" si="28"/>
        <v>0</v>
      </c>
      <c r="J201" s="42">
        <f t="shared" si="29"/>
        <v>0</v>
      </c>
      <c r="K201" s="42">
        <f t="shared" si="30"/>
        <v>0</v>
      </c>
      <c r="L201" s="42">
        <f t="shared" si="31"/>
        <v>0</v>
      </c>
      <c r="M201" s="42">
        <f t="shared" si="32"/>
        <v>0</v>
      </c>
      <c r="N201" s="42" t="e">
        <f>LARGE(CB201:EZ201,1)</f>
        <v>#NUM!</v>
      </c>
      <c r="O201" s="42" t="e">
        <f>LARGE(CB201:EZ201,2)</f>
        <v>#NUM!</v>
      </c>
      <c r="P201" s="42" t="e">
        <f>LARGE(CB201:EZ201,3)</f>
        <v>#NUM!</v>
      </c>
      <c r="Q201" s="42" t="e">
        <f>LARGE(CB201:EZ201,4)</f>
        <v>#NUM!</v>
      </c>
      <c r="R201" s="42" t="e">
        <f>LARGE(CB201:EZ201,5)</f>
        <v>#NUM!</v>
      </c>
      <c r="S201" s="42" t="e">
        <f>LARGE(CB201:EZ201,6)</f>
        <v>#NUM!</v>
      </c>
      <c r="T201" s="42" t="e">
        <f>LARGE(CB201:EZ201,7)</f>
        <v>#NUM!</v>
      </c>
      <c r="U201" s="52" t="e">
        <f>AVERAGE(AG201:AT201,BM201:BX201,CS201:EZ201)</f>
        <v>#DIV/0!</v>
      </c>
      <c r="V201" s="6">
        <f>COUNT(AG201:AT201,BM201:BX201,CS201:EZ201)</f>
        <v>0</v>
      </c>
      <c r="W201" s="6">
        <f>MAX(AG201:AT201,BM201:BX201,CS201:EZ201)</f>
        <v>0</v>
      </c>
      <c r="X201" s="6">
        <f>MIN(AG201:AT201,BM201:BX201,CS201:EZ201)</f>
        <v>0</v>
      </c>
      <c r="Y201" s="15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15"/>
      <c r="AV201" s="15"/>
      <c r="AW201" s="96" t="e">
        <f t="shared" si="33"/>
        <v>#DIV/0!</v>
      </c>
      <c r="AX201" s="1"/>
      <c r="AY201" s="1"/>
      <c r="AZ201" s="96" t="e">
        <f>AVERAGE(CS201:EZ201)</f>
        <v>#DIV/0!</v>
      </c>
      <c r="BA201" s="15"/>
      <c r="BB201" s="97">
        <v>0</v>
      </c>
      <c r="BC201" s="97">
        <v>0</v>
      </c>
      <c r="BD201" s="97">
        <v>0</v>
      </c>
      <c r="BE201" s="97">
        <v>0</v>
      </c>
      <c r="BF201" s="97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1"/>
      <c r="BZ201" s="96"/>
      <c r="CA201" s="96"/>
      <c r="CB201" s="6">
        <f t="shared" si="34"/>
        <v>0</v>
      </c>
      <c r="CC201" s="6">
        <f t="shared" si="35"/>
        <v>0</v>
      </c>
      <c r="CD201" s="6">
        <f t="shared" si="36"/>
        <v>0</v>
      </c>
      <c r="CE201" s="6" t="e">
        <f t="shared" si="37"/>
        <v>#NUM!</v>
      </c>
      <c r="CF201" s="6" t="e">
        <f t="shared" si="38"/>
        <v>#NUM!</v>
      </c>
      <c r="CG201" s="6" t="e">
        <f t="shared" si="39"/>
        <v>#NUM!</v>
      </c>
      <c r="CH201" s="6" t="e">
        <f t="shared" si="40"/>
        <v>#NUM!</v>
      </c>
      <c r="CI201" s="6">
        <f t="shared" si="41"/>
        <v>0</v>
      </c>
      <c r="CJ201" s="6">
        <f t="shared" si="42"/>
        <v>0</v>
      </c>
      <c r="CK201" s="6">
        <f t="shared" si="43"/>
        <v>0</v>
      </c>
      <c r="CL201" s="6">
        <f t="shared" si="44"/>
        <v>0</v>
      </c>
      <c r="CM201" s="6">
        <f t="shared" si="45"/>
        <v>0</v>
      </c>
      <c r="CN201" s="6">
        <f t="shared" si="46"/>
        <v>0</v>
      </c>
      <c r="CO201" s="6">
        <f t="shared" si="47"/>
        <v>0</v>
      </c>
      <c r="CP201" s="12"/>
      <c r="CQ201" s="12"/>
      <c r="CR201" s="12"/>
      <c r="CS201" s="115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</row>
    <row r="202" spans="1:250" s="100" customFormat="1" ht="15">
      <c r="A202" s="42"/>
      <c r="B202" s="94"/>
      <c r="C202" s="94"/>
      <c r="D202" s="42"/>
      <c r="E202" s="52" t="e">
        <f t="shared" si="24"/>
        <v>#NUM!</v>
      </c>
      <c r="F202" s="42">
        <f t="shared" si="25"/>
        <v>0</v>
      </c>
      <c r="G202" s="42">
        <f t="shared" si="26"/>
        <v>0</v>
      </c>
      <c r="H202" s="42">
        <f t="shared" si="27"/>
        <v>0</v>
      </c>
      <c r="I202" s="42">
        <f t="shared" si="28"/>
        <v>0</v>
      </c>
      <c r="J202" s="42">
        <f t="shared" si="29"/>
        <v>0</v>
      </c>
      <c r="K202" s="42">
        <f t="shared" si="30"/>
        <v>0</v>
      </c>
      <c r="L202" s="42">
        <f t="shared" si="31"/>
        <v>0</v>
      </c>
      <c r="M202" s="42">
        <f t="shared" si="32"/>
        <v>0</v>
      </c>
      <c r="N202" s="42" t="e">
        <f>LARGE(CB202:EZ202,1)</f>
        <v>#NUM!</v>
      </c>
      <c r="O202" s="42" t="e">
        <f>LARGE(CB202:EZ202,2)</f>
        <v>#NUM!</v>
      </c>
      <c r="P202" s="42" t="e">
        <f>LARGE(CB202:EZ202,3)</f>
        <v>#NUM!</v>
      </c>
      <c r="Q202" s="42" t="e">
        <f>LARGE(CB202:EZ202,4)</f>
        <v>#NUM!</v>
      </c>
      <c r="R202" s="42" t="e">
        <f>LARGE(CB202:EZ202,5)</f>
        <v>#NUM!</v>
      </c>
      <c r="S202" s="42" t="e">
        <f>LARGE(CB202:EZ202,6)</f>
        <v>#NUM!</v>
      </c>
      <c r="T202" s="42" t="e">
        <f>LARGE(CB202:EZ202,7)</f>
        <v>#NUM!</v>
      </c>
      <c r="U202" s="52" t="e">
        <f>AVERAGE(AG202:AT202,BM202:BX202,CS202:EZ202)</f>
        <v>#DIV/0!</v>
      </c>
      <c r="V202" s="6">
        <f>COUNT(AG202:AT202,BM202:BX202,CS202:EZ202)</f>
        <v>0</v>
      </c>
      <c r="W202" s="6">
        <f>MAX(AG202:AT202,BM202:BX202,CS202:EZ202)</f>
        <v>0</v>
      </c>
      <c r="X202" s="6">
        <f>MIN(AG202:AT202,BM202:BX202,CS202:EZ202)</f>
        <v>0</v>
      </c>
      <c r="Y202" s="15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15"/>
      <c r="AV202" s="15"/>
      <c r="AW202" s="96" t="e">
        <f t="shared" si="33"/>
        <v>#DIV/0!</v>
      </c>
      <c r="AX202" s="1"/>
      <c r="AY202" s="1"/>
      <c r="AZ202" s="96" t="e">
        <f>AVERAGE(CS202:EZ202)</f>
        <v>#DIV/0!</v>
      </c>
      <c r="BA202" s="15"/>
      <c r="BB202" s="97">
        <v>0</v>
      </c>
      <c r="BC202" s="97">
        <v>0</v>
      </c>
      <c r="BD202" s="97">
        <v>0</v>
      </c>
      <c r="BE202" s="97">
        <v>0</v>
      </c>
      <c r="BF202" s="97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1"/>
      <c r="BZ202" s="96"/>
      <c r="CA202" s="96"/>
      <c r="CB202" s="6">
        <f t="shared" si="34"/>
        <v>0</v>
      </c>
      <c r="CC202" s="6">
        <f t="shared" si="35"/>
        <v>0</v>
      </c>
      <c r="CD202" s="6">
        <f t="shared" si="36"/>
        <v>0</v>
      </c>
      <c r="CE202" s="6" t="e">
        <f t="shared" si="37"/>
        <v>#NUM!</v>
      </c>
      <c r="CF202" s="6" t="e">
        <f t="shared" si="38"/>
        <v>#NUM!</v>
      </c>
      <c r="CG202" s="6" t="e">
        <f t="shared" si="39"/>
        <v>#NUM!</v>
      </c>
      <c r="CH202" s="6" t="e">
        <f t="shared" si="40"/>
        <v>#NUM!</v>
      </c>
      <c r="CI202" s="6">
        <f t="shared" si="41"/>
        <v>0</v>
      </c>
      <c r="CJ202" s="6">
        <f t="shared" si="42"/>
        <v>0</v>
      </c>
      <c r="CK202" s="6">
        <f t="shared" si="43"/>
        <v>0</v>
      </c>
      <c r="CL202" s="6">
        <f t="shared" si="44"/>
        <v>0</v>
      </c>
      <c r="CM202" s="6">
        <f t="shared" si="45"/>
        <v>0</v>
      </c>
      <c r="CN202" s="6">
        <f t="shared" si="46"/>
        <v>0</v>
      </c>
      <c r="CO202" s="6">
        <f t="shared" si="47"/>
        <v>0</v>
      </c>
      <c r="CP202" s="12"/>
      <c r="CQ202" s="12"/>
      <c r="CR202" s="12"/>
      <c r="CS202" s="115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pans="1:250" s="100" customFormat="1" ht="15">
      <c r="A203" s="42"/>
      <c r="B203" s="94"/>
      <c r="C203" s="94"/>
      <c r="D203" s="42"/>
      <c r="E203" s="52" t="e">
        <f t="shared" si="24"/>
        <v>#NUM!</v>
      </c>
      <c r="F203" s="42">
        <f t="shared" si="25"/>
        <v>0</v>
      </c>
      <c r="G203" s="42">
        <f t="shared" si="26"/>
        <v>0</v>
      </c>
      <c r="H203" s="42">
        <f t="shared" si="27"/>
        <v>0</v>
      </c>
      <c r="I203" s="42">
        <f t="shared" si="28"/>
        <v>0</v>
      </c>
      <c r="J203" s="42">
        <f t="shared" si="29"/>
        <v>0</v>
      </c>
      <c r="K203" s="42">
        <f t="shared" si="30"/>
        <v>0</v>
      </c>
      <c r="L203" s="42">
        <f t="shared" si="31"/>
        <v>0</v>
      </c>
      <c r="M203" s="42">
        <f t="shared" si="32"/>
        <v>0</v>
      </c>
      <c r="N203" s="42" t="e">
        <f>LARGE(CB203:EZ203,1)</f>
        <v>#NUM!</v>
      </c>
      <c r="O203" s="42" t="e">
        <f>LARGE(CB203:EZ203,2)</f>
        <v>#NUM!</v>
      </c>
      <c r="P203" s="42" t="e">
        <f>LARGE(CB203:EZ203,3)</f>
        <v>#NUM!</v>
      </c>
      <c r="Q203" s="42" t="e">
        <f>LARGE(CB203:EZ203,4)</f>
        <v>#NUM!</v>
      </c>
      <c r="R203" s="42" t="e">
        <f>LARGE(CB203:EZ203,5)</f>
        <v>#NUM!</v>
      </c>
      <c r="S203" s="42" t="e">
        <f>LARGE(CB203:EZ203,6)</f>
        <v>#NUM!</v>
      </c>
      <c r="T203" s="42" t="e">
        <f>LARGE(CB203:EZ203,7)</f>
        <v>#NUM!</v>
      </c>
      <c r="U203" s="52" t="e">
        <f>AVERAGE(AG203:AT203,BM203:BX203,CS203:EZ203)</f>
        <v>#DIV/0!</v>
      </c>
      <c r="V203" s="6">
        <f>COUNT(AG203:AT203,BM203:BX203,CS203:EZ203)</f>
        <v>0</v>
      </c>
      <c r="W203" s="6">
        <f>MAX(AG203:AT203,BM203:BX203,CS203:EZ203)</f>
        <v>0</v>
      </c>
      <c r="X203" s="6">
        <f>MIN(AG203:AT203,BM203:BX203,CS203:EZ203)</f>
        <v>0</v>
      </c>
      <c r="Y203" s="15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15"/>
      <c r="AV203" s="15"/>
      <c r="AW203" s="96" t="e">
        <f t="shared" si="33"/>
        <v>#DIV/0!</v>
      </c>
      <c r="AX203" s="1"/>
      <c r="AY203" s="1"/>
      <c r="AZ203" s="96" t="e">
        <f>AVERAGE(CS203:EZ203)</f>
        <v>#DIV/0!</v>
      </c>
      <c r="BA203" s="15"/>
      <c r="BB203" s="97">
        <v>0</v>
      </c>
      <c r="BC203" s="97">
        <v>0</v>
      </c>
      <c r="BD203" s="97">
        <v>0</v>
      </c>
      <c r="BE203" s="97">
        <v>0</v>
      </c>
      <c r="BF203" s="97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1"/>
      <c r="BZ203" s="96"/>
      <c r="CA203" s="96"/>
      <c r="CB203" s="6">
        <f t="shared" si="34"/>
        <v>0</v>
      </c>
      <c r="CC203" s="6">
        <f t="shared" si="35"/>
        <v>0</v>
      </c>
      <c r="CD203" s="6">
        <f t="shared" si="36"/>
        <v>0</v>
      </c>
      <c r="CE203" s="6" t="e">
        <f t="shared" si="37"/>
        <v>#NUM!</v>
      </c>
      <c r="CF203" s="6" t="e">
        <f t="shared" si="38"/>
        <v>#NUM!</v>
      </c>
      <c r="CG203" s="6" t="e">
        <f t="shared" si="39"/>
        <v>#NUM!</v>
      </c>
      <c r="CH203" s="6" t="e">
        <f t="shared" si="40"/>
        <v>#NUM!</v>
      </c>
      <c r="CI203" s="6">
        <f t="shared" si="41"/>
        <v>0</v>
      </c>
      <c r="CJ203" s="6">
        <f t="shared" si="42"/>
        <v>0</v>
      </c>
      <c r="CK203" s="6">
        <f t="shared" si="43"/>
        <v>0</v>
      </c>
      <c r="CL203" s="6">
        <f t="shared" si="44"/>
        <v>0</v>
      </c>
      <c r="CM203" s="6">
        <f t="shared" si="45"/>
        <v>0</v>
      </c>
      <c r="CN203" s="6">
        <f t="shared" si="46"/>
        <v>0</v>
      </c>
      <c r="CO203" s="6">
        <f t="shared" si="47"/>
        <v>0</v>
      </c>
      <c r="CP203" s="12"/>
      <c r="CQ203" s="12"/>
      <c r="CR203" s="12"/>
      <c r="CS203" s="115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</row>
    <row r="204" spans="1:250" s="100" customFormat="1" ht="15">
      <c r="A204" s="42"/>
      <c r="B204" s="94"/>
      <c r="C204" s="94"/>
      <c r="D204" s="42"/>
      <c r="E204" s="52" t="e">
        <f t="shared" si="24"/>
        <v>#NUM!</v>
      </c>
      <c r="F204" s="42">
        <f t="shared" si="25"/>
        <v>0</v>
      </c>
      <c r="G204" s="42">
        <f t="shared" si="26"/>
        <v>0</v>
      </c>
      <c r="H204" s="42">
        <f t="shared" si="27"/>
        <v>0</v>
      </c>
      <c r="I204" s="42">
        <f t="shared" si="28"/>
        <v>0</v>
      </c>
      <c r="J204" s="42">
        <f t="shared" si="29"/>
        <v>0</v>
      </c>
      <c r="K204" s="42">
        <f t="shared" si="30"/>
        <v>0</v>
      </c>
      <c r="L204" s="42">
        <f t="shared" si="31"/>
        <v>0</v>
      </c>
      <c r="M204" s="42">
        <f t="shared" si="32"/>
        <v>0</v>
      </c>
      <c r="N204" s="42" t="e">
        <f>LARGE(CB204:EZ204,1)</f>
        <v>#NUM!</v>
      </c>
      <c r="O204" s="42" t="e">
        <f>LARGE(CB204:EZ204,2)</f>
        <v>#NUM!</v>
      </c>
      <c r="P204" s="42" t="e">
        <f>LARGE(CB204:EZ204,3)</f>
        <v>#NUM!</v>
      </c>
      <c r="Q204" s="42" t="e">
        <f>LARGE(CB204:EZ204,4)</f>
        <v>#NUM!</v>
      </c>
      <c r="R204" s="42" t="e">
        <f>LARGE(CB204:EZ204,5)</f>
        <v>#NUM!</v>
      </c>
      <c r="S204" s="42" t="e">
        <f>LARGE(CB204:EZ204,6)</f>
        <v>#NUM!</v>
      </c>
      <c r="T204" s="42" t="e">
        <f>LARGE(CB204:EZ204,7)</f>
        <v>#NUM!</v>
      </c>
      <c r="U204" s="52" t="e">
        <f>AVERAGE(AG204:AT204,BM204:BX204,CS204:EZ204)</f>
        <v>#DIV/0!</v>
      </c>
      <c r="V204" s="6">
        <f>COUNT(AG204:AT204,BM204:BX204,CS204:EZ204)</f>
        <v>0</v>
      </c>
      <c r="W204" s="6">
        <f>MAX(AG204:AT204,BM204:BX204,CS204:EZ204)</f>
        <v>0</v>
      </c>
      <c r="X204" s="6">
        <f>MIN(AG204:AT204,BM204:BX204,CS204:EZ204)</f>
        <v>0</v>
      </c>
      <c r="Y204" s="15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15"/>
      <c r="AV204" s="15"/>
      <c r="AW204" s="96" t="e">
        <f t="shared" si="33"/>
        <v>#DIV/0!</v>
      </c>
      <c r="AX204" s="1"/>
      <c r="AY204" s="1"/>
      <c r="AZ204" s="96" t="e">
        <f>AVERAGE(CS204:EZ204)</f>
        <v>#DIV/0!</v>
      </c>
      <c r="BA204" s="15"/>
      <c r="BB204" s="97">
        <v>0</v>
      </c>
      <c r="BC204" s="97">
        <v>0</v>
      </c>
      <c r="BD204" s="97">
        <v>0</v>
      </c>
      <c r="BE204" s="97">
        <v>0</v>
      </c>
      <c r="BF204" s="97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1"/>
      <c r="BZ204" s="96"/>
      <c r="CA204" s="96"/>
      <c r="CB204" s="6">
        <f t="shared" si="34"/>
        <v>0</v>
      </c>
      <c r="CC204" s="6">
        <f t="shared" si="35"/>
        <v>0</v>
      </c>
      <c r="CD204" s="6">
        <f t="shared" si="36"/>
        <v>0</v>
      </c>
      <c r="CE204" s="6" t="e">
        <f t="shared" si="37"/>
        <v>#NUM!</v>
      </c>
      <c r="CF204" s="6" t="e">
        <f t="shared" si="38"/>
        <v>#NUM!</v>
      </c>
      <c r="CG204" s="6" t="e">
        <f t="shared" si="39"/>
        <v>#NUM!</v>
      </c>
      <c r="CH204" s="6" t="e">
        <f t="shared" si="40"/>
        <v>#NUM!</v>
      </c>
      <c r="CI204" s="6">
        <f t="shared" si="41"/>
        <v>0</v>
      </c>
      <c r="CJ204" s="6">
        <f t="shared" si="42"/>
        <v>0</v>
      </c>
      <c r="CK204" s="6">
        <f t="shared" si="43"/>
        <v>0</v>
      </c>
      <c r="CL204" s="6">
        <f t="shared" si="44"/>
        <v>0</v>
      </c>
      <c r="CM204" s="6">
        <f t="shared" si="45"/>
        <v>0</v>
      </c>
      <c r="CN204" s="6">
        <f t="shared" si="46"/>
        <v>0</v>
      </c>
      <c r="CO204" s="6">
        <f t="shared" si="47"/>
        <v>0</v>
      </c>
      <c r="CP204" s="12"/>
      <c r="CQ204" s="12"/>
      <c r="CR204" s="12"/>
      <c r="CS204" s="115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</row>
    <row r="205" spans="1:250" s="100" customFormat="1" ht="15">
      <c r="A205" s="42"/>
      <c r="B205" s="94"/>
      <c r="C205" s="94"/>
      <c r="D205" s="42"/>
      <c r="E205" s="52" t="e">
        <f t="shared" si="24"/>
        <v>#NUM!</v>
      </c>
      <c r="F205" s="42">
        <f t="shared" si="25"/>
        <v>0</v>
      </c>
      <c r="G205" s="42">
        <f t="shared" si="26"/>
        <v>0</v>
      </c>
      <c r="H205" s="42">
        <f t="shared" si="27"/>
        <v>0</v>
      </c>
      <c r="I205" s="42">
        <f t="shared" si="28"/>
        <v>0</v>
      </c>
      <c r="J205" s="42">
        <f t="shared" si="29"/>
        <v>0</v>
      </c>
      <c r="K205" s="42">
        <f t="shared" si="30"/>
        <v>0</v>
      </c>
      <c r="L205" s="42">
        <f t="shared" si="31"/>
        <v>0</v>
      </c>
      <c r="M205" s="42">
        <f t="shared" si="32"/>
        <v>0</v>
      </c>
      <c r="N205" s="42" t="e">
        <f>LARGE(CB205:EZ205,1)</f>
        <v>#NUM!</v>
      </c>
      <c r="O205" s="42" t="e">
        <f>LARGE(CB205:EZ205,2)</f>
        <v>#NUM!</v>
      </c>
      <c r="P205" s="42" t="e">
        <f>LARGE(CB205:EZ205,3)</f>
        <v>#NUM!</v>
      </c>
      <c r="Q205" s="42" t="e">
        <f>LARGE(CB205:EZ205,4)</f>
        <v>#NUM!</v>
      </c>
      <c r="R205" s="42" t="e">
        <f>LARGE(CB205:EZ205,5)</f>
        <v>#NUM!</v>
      </c>
      <c r="S205" s="42" t="e">
        <f>LARGE(CB205:EZ205,6)</f>
        <v>#NUM!</v>
      </c>
      <c r="T205" s="42" t="e">
        <f>LARGE(CB205:EZ205,7)</f>
        <v>#NUM!</v>
      </c>
      <c r="U205" s="52" t="e">
        <f>AVERAGE(AG205:AT205,BM205:BX205,CS205:EZ205)</f>
        <v>#DIV/0!</v>
      </c>
      <c r="V205" s="6">
        <f>COUNT(AG205:AT205,BM205:BX205,CS205:EZ205)</f>
        <v>0</v>
      </c>
      <c r="W205" s="6">
        <f>MAX(AG205:AT205,BM205:BX205,CS205:EZ205)</f>
        <v>0</v>
      </c>
      <c r="X205" s="6">
        <f>MIN(AG205:AT205,BM205:BX205,CS205:EZ205)</f>
        <v>0</v>
      </c>
      <c r="Y205" s="15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15"/>
      <c r="AV205" s="15"/>
      <c r="AW205" s="96" t="e">
        <f t="shared" si="33"/>
        <v>#DIV/0!</v>
      </c>
      <c r="AX205" s="1"/>
      <c r="AY205" s="1"/>
      <c r="AZ205" s="96" t="e">
        <f>AVERAGE(CS205:EZ205)</f>
        <v>#DIV/0!</v>
      </c>
      <c r="BA205" s="15"/>
      <c r="BB205" s="97">
        <v>0</v>
      </c>
      <c r="BC205" s="97">
        <v>0</v>
      </c>
      <c r="BD205" s="97">
        <v>0</v>
      </c>
      <c r="BE205" s="97">
        <v>0</v>
      </c>
      <c r="BF205" s="97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1"/>
      <c r="BZ205" s="96"/>
      <c r="CA205" s="96"/>
      <c r="CB205" s="6">
        <f t="shared" si="34"/>
        <v>0</v>
      </c>
      <c r="CC205" s="6">
        <f t="shared" si="35"/>
        <v>0</v>
      </c>
      <c r="CD205" s="6">
        <f t="shared" si="36"/>
        <v>0</v>
      </c>
      <c r="CE205" s="6" t="e">
        <f t="shared" si="37"/>
        <v>#NUM!</v>
      </c>
      <c r="CF205" s="6" t="e">
        <f t="shared" si="38"/>
        <v>#NUM!</v>
      </c>
      <c r="CG205" s="6" t="e">
        <f t="shared" si="39"/>
        <v>#NUM!</v>
      </c>
      <c r="CH205" s="6" t="e">
        <f t="shared" si="40"/>
        <v>#NUM!</v>
      </c>
      <c r="CI205" s="6">
        <f t="shared" si="41"/>
        <v>0</v>
      </c>
      <c r="CJ205" s="6">
        <f t="shared" si="42"/>
        <v>0</v>
      </c>
      <c r="CK205" s="6">
        <f t="shared" si="43"/>
        <v>0</v>
      </c>
      <c r="CL205" s="6">
        <f t="shared" si="44"/>
        <v>0</v>
      </c>
      <c r="CM205" s="6">
        <f t="shared" si="45"/>
        <v>0</v>
      </c>
      <c r="CN205" s="6">
        <f t="shared" si="46"/>
        <v>0</v>
      </c>
      <c r="CO205" s="6">
        <f t="shared" si="47"/>
        <v>0</v>
      </c>
      <c r="CP205" s="12"/>
      <c r="CQ205" s="12"/>
      <c r="CR205" s="12"/>
      <c r="CS205" s="115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pans="1:250" s="100" customFormat="1" ht="15">
      <c r="A206" s="42"/>
      <c r="B206" s="94"/>
      <c r="C206" s="94"/>
      <c r="D206" s="42"/>
      <c r="E206" s="52" t="e">
        <f t="shared" si="24"/>
        <v>#NUM!</v>
      </c>
      <c r="F206" s="42">
        <f t="shared" si="25"/>
        <v>0</v>
      </c>
      <c r="G206" s="42">
        <f t="shared" si="26"/>
        <v>0</v>
      </c>
      <c r="H206" s="42">
        <f t="shared" si="27"/>
        <v>0</v>
      </c>
      <c r="I206" s="42">
        <f t="shared" si="28"/>
        <v>0</v>
      </c>
      <c r="J206" s="42">
        <f t="shared" si="29"/>
        <v>0</v>
      </c>
      <c r="K206" s="42">
        <f t="shared" si="30"/>
        <v>0</v>
      </c>
      <c r="L206" s="42">
        <f t="shared" si="31"/>
        <v>0</v>
      </c>
      <c r="M206" s="42">
        <f t="shared" si="32"/>
        <v>0</v>
      </c>
      <c r="N206" s="42" t="e">
        <f>LARGE(CB206:EZ206,1)</f>
        <v>#NUM!</v>
      </c>
      <c r="O206" s="42" t="e">
        <f>LARGE(CB206:EZ206,2)</f>
        <v>#NUM!</v>
      </c>
      <c r="P206" s="42" t="e">
        <f>LARGE(CB206:EZ206,3)</f>
        <v>#NUM!</v>
      </c>
      <c r="Q206" s="42" t="e">
        <f>LARGE(CB206:EZ206,4)</f>
        <v>#NUM!</v>
      </c>
      <c r="R206" s="42" t="e">
        <f>LARGE(CB206:EZ206,5)</f>
        <v>#NUM!</v>
      </c>
      <c r="S206" s="42" t="e">
        <f>LARGE(CB206:EZ206,6)</f>
        <v>#NUM!</v>
      </c>
      <c r="T206" s="42" t="e">
        <f>LARGE(CB206:EZ206,7)</f>
        <v>#NUM!</v>
      </c>
      <c r="U206" s="52" t="e">
        <f>AVERAGE(AG206:AT206,BM206:BX206,CS206:EZ206)</f>
        <v>#DIV/0!</v>
      </c>
      <c r="V206" s="6">
        <f>COUNT(AG206:AT206,BM206:BX206,CS206:EZ206)</f>
        <v>0</v>
      </c>
      <c r="W206" s="6">
        <f>MAX(AG206:AT206,BM206:BX206,CS206:EZ206)</f>
        <v>0</v>
      </c>
      <c r="X206" s="6">
        <f>MIN(AG206:AT206,BM206:BX206,CS206:EZ206)</f>
        <v>0</v>
      </c>
      <c r="Y206" s="15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15"/>
      <c r="AV206" s="15"/>
      <c r="AW206" s="96" t="e">
        <f t="shared" si="33"/>
        <v>#DIV/0!</v>
      </c>
      <c r="AX206" s="1"/>
      <c r="AY206" s="1"/>
      <c r="AZ206" s="96" t="e">
        <f>AVERAGE(CS206:EZ206)</f>
        <v>#DIV/0!</v>
      </c>
      <c r="BA206" s="15"/>
      <c r="BB206" s="97">
        <v>0</v>
      </c>
      <c r="BC206" s="97">
        <v>0</v>
      </c>
      <c r="BD206" s="97">
        <v>0</v>
      </c>
      <c r="BE206" s="97">
        <v>0</v>
      </c>
      <c r="BF206" s="97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1"/>
      <c r="BZ206" s="96"/>
      <c r="CA206" s="96"/>
      <c r="CB206" s="6">
        <f t="shared" si="34"/>
        <v>0</v>
      </c>
      <c r="CC206" s="6">
        <f t="shared" si="35"/>
        <v>0</v>
      </c>
      <c r="CD206" s="6">
        <f t="shared" si="36"/>
        <v>0</v>
      </c>
      <c r="CE206" s="6" t="e">
        <f t="shared" si="37"/>
        <v>#NUM!</v>
      </c>
      <c r="CF206" s="6" t="e">
        <f t="shared" si="38"/>
        <v>#NUM!</v>
      </c>
      <c r="CG206" s="6" t="e">
        <f t="shared" si="39"/>
        <v>#NUM!</v>
      </c>
      <c r="CH206" s="6" t="e">
        <f t="shared" si="40"/>
        <v>#NUM!</v>
      </c>
      <c r="CI206" s="6">
        <f t="shared" si="41"/>
        <v>0</v>
      </c>
      <c r="CJ206" s="6">
        <f t="shared" si="42"/>
        <v>0</v>
      </c>
      <c r="CK206" s="6">
        <f t="shared" si="43"/>
        <v>0</v>
      </c>
      <c r="CL206" s="6">
        <f t="shared" si="44"/>
        <v>0</v>
      </c>
      <c r="CM206" s="6">
        <f t="shared" si="45"/>
        <v>0</v>
      </c>
      <c r="CN206" s="6">
        <f t="shared" si="46"/>
        <v>0</v>
      </c>
      <c r="CO206" s="6">
        <f t="shared" si="47"/>
        <v>0</v>
      </c>
      <c r="CP206" s="12"/>
      <c r="CQ206" s="12"/>
      <c r="CR206" s="12"/>
      <c r="CS206" s="115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</row>
    <row r="207" spans="1:93" ht="14.25">
      <c r="A207" s="39"/>
      <c r="Z207" s="60"/>
      <c r="AA207" s="60"/>
      <c r="AB207" s="60"/>
      <c r="AC207" s="60"/>
      <c r="AD207" s="60"/>
      <c r="AE207" s="43"/>
      <c r="AF207" s="43"/>
      <c r="AZ207" s="55"/>
      <c r="BB207" s="86"/>
      <c r="BC207" s="86"/>
      <c r="BD207" s="86"/>
      <c r="BE207" s="86"/>
      <c r="BF207" s="86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</row>
    <row r="208" spans="1:93" ht="14.25">
      <c r="A208" s="39"/>
      <c r="Z208" s="60"/>
      <c r="AA208" s="60"/>
      <c r="AB208" s="60"/>
      <c r="AC208" s="60"/>
      <c r="AD208" s="60"/>
      <c r="AE208" s="43"/>
      <c r="AF208" s="43"/>
      <c r="AZ208" s="55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</row>
    <row r="209" spans="1:93" ht="14.25">
      <c r="A209" s="39"/>
      <c r="AZ209" s="55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</row>
    <row r="210" spans="1:93" ht="14.25">
      <c r="A210" s="39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</row>
    <row r="211" spans="1:93" ht="14.25">
      <c r="A211" s="39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</row>
    <row r="212" spans="1:93" ht="14.25">
      <c r="A212" s="39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</row>
    <row r="213" spans="1:93" ht="14.25">
      <c r="A213" s="39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</row>
    <row r="214" spans="1:93" ht="14.25">
      <c r="A214" s="39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</row>
    <row r="215" spans="1:93" ht="14.25">
      <c r="A215" s="39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</row>
    <row r="216" spans="80:93" ht="14.25"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</row>
    <row r="217" spans="80:93" ht="14.25"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</row>
    <row r="218" spans="80:93" ht="14.25"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</row>
    <row r="219" spans="80:93" ht="14.25"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</row>
    <row r="220" spans="80:93" ht="14.25"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</row>
    <row r="221" spans="80:93" ht="14.25"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</row>
  </sheetData>
  <conditionalFormatting sqref="U1:IV65536 A97:T65536">
    <cfRule type="expression" priority="1" dxfId="0" stopIfTrue="1">
      <formula>F5=MAX($F$5:$T$96)</formula>
    </cfRule>
  </conditionalFormatting>
  <printOptions horizontalCentered="1"/>
  <pageMargins left="0.3937007874015748" right="0.3937007874015748" top="0" bottom="0" header="0" footer="0"/>
  <pageSetup orientation="landscape" paperSize="9" scale="85" r:id="rId1"/>
  <rowBreaks count="2" manualBreakCount="2">
    <brk id="35" max="20" man="1"/>
    <brk id="6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IV24"/>
  <sheetViews>
    <sheetView workbookViewId="0" topLeftCell="A6">
      <pane xSplit="4" topLeftCell="G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13.7109375" style="0" customWidth="1"/>
    <col min="4" max="4" width="1.7109375" style="0" customWidth="1"/>
    <col min="5" max="5" width="8.28125" style="0" customWidth="1"/>
    <col min="6" max="13" width="4.7109375" style="0" customWidth="1"/>
    <col min="14" max="20" width="4.57421875" style="0" customWidth="1"/>
    <col min="21" max="21" width="8.00390625" style="0" customWidth="1"/>
    <col min="22" max="22" width="5.00390625" style="0" customWidth="1"/>
    <col min="23" max="23" width="6.8515625" style="0" bestFit="1" customWidth="1"/>
    <col min="24" max="24" width="6.57421875" style="0" bestFit="1" customWidth="1"/>
    <col min="25" max="48" width="5.421875" style="0" customWidth="1"/>
    <col min="49" max="49" width="7.7109375" style="0" customWidth="1"/>
    <col min="50" max="51" width="5.421875" style="0" customWidth="1"/>
    <col min="52" max="52" width="7.7109375" style="0" customWidth="1"/>
    <col min="53" max="77" width="5.421875" style="0" customWidth="1"/>
    <col min="78" max="78" width="7.7109375" style="0" customWidth="1"/>
    <col min="79" max="93" width="5.421875" style="0" customWidth="1"/>
    <col min="94" max="16384" width="5.8515625" style="0" customWidth="1"/>
  </cols>
  <sheetData>
    <row r="1" spans="1:226" s="63" customFormat="1" ht="15">
      <c r="A1" s="21"/>
      <c r="B1" s="22" t="s">
        <v>98</v>
      </c>
      <c r="C1" s="23"/>
      <c r="D1" s="21"/>
      <c r="E1" s="24"/>
      <c r="F1" s="25"/>
      <c r="G1" s="25"/>
      <c r="H1" s="25"/>
      <c r="I1" s="25"/>
      <c r="J1" s="25"/>
      <c r="K1" s="25"/>
      <c r="L1" s="25"/>
      <c r="M1" s="26"/>
      <c r="N1" s="27"/>
      <c r="O1" s="28" t="s">
        <v>21</v>
      </c>
      <c r="P1" s="84"/>
      <c r="Q1" s="84"/>
      <c r="R1" s="84"/>
      <c r="S1" s="84"/>
      <c r="T1" s="84"/>
      <c r="U1" s="24"/>
      <c r="V1" s="2"/>
      <c r="W1" s="2"/>
      <c r="X1" s="2"/>
      <c r="Y1"/>
      <c r="Z1" s="2"/>
      <c r="AA1" s="2"/>
      <c r="AB1" s="2"/>
      <c r="AC1" s="2"/>
      <c r="AD1" s="2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/>
      <c r="AV1"/>
      <c r="AW1" s="54" t="s">
        <v>5</v>
      </c>
      <c r="AX1" s="2"/>
      <c r="AY1" s="2"/>
      <c r="AZ1" s="56"/>
      <c r="BA1"/>
      <c r="BB1" s="7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60"/>
      <c r="CQ1" s="60"/>
      <c r="CR1" s="43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s="63" customFormat="1" ht="14.25">
      <c r="A2" s="21"/>
      <c r="B2" s="1" t="s">
        <v>110</v>
      </c>
      <c r="C2" s="37"/>
      <c r="D2" s="21"/>
      <c r="E2" s="24"/>
      <c r="F2" s="25"/>
      <c r="G2" s="25"/>
      <c r="H2" s="25"/>
      <c r="I2" s="11" t="s">
        <v>6</v>
      </c>
      <c r="J2" s="25"/>
      <c r="K2" s="25"/>
      <c r="L2" s="25"/>
      <c r="M2" s="25"/>
      <c r="N2" s="29" t="s">
        <v>22</v>
      </c>
      <c r="O2" s="30"/>
      <c r="P2" s="85"/>
      <c r="Q2" s="85"/>
      <c r="R2" s="85"/>
      <c r="S2" s="85"/>
      <c r="T2" s="85"/>
      <c r="U2" s="24" t="s">
        <v>5</v>
      </c>
      <c r="V2" s="2"/>
      <c r="W2" s="2"/>
      <c r="X2" s="2"/>
      <c r="Y2"/>
      <c r="Z2" s="2"/>
      <c r="AA2" s="2"/>
      <c r="AB2" s="2"/>
      <c r="AC2" s="2"/>
      <c r="AD2" s="2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/>
      <c r="AV2"/>
      <c r="AW2" s="54" t="s">
        <v>82</v>
      </c>
      <c r="AX2" s="2"/>
      <c r="AY2" s="2"/>
      <c r="AZ2" s="53"/>
      <c r="BA2"/>
      <c r="BB2" s="7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54"/>
      <c r="CA2" s="54"/>
      <c r="CB2" s="7" t="s">
        <v>8</v>
      </c>
      <c r="CC2" s="3"/>
      <c r="CD2" s="3"/>
      <c r="CE2" s="3"/>
      <c r="CF2" s="3"/>
      <c r="CG2" s="3"/>
      <c r="CH2" s="3"/>
      <c r="CI2" s="7" t="s">
        <v>9</v>
      </c>
      <c r="CJ2" s="2"/>
      <c r="CK2" s="2"/>
      <c r="CL2" s="2"/>
      <c r="CM2" s="2"/>
      <c r="CN2" s="2"/>
      <c r="CO2" s="2"/>
      <c r="CP2" s="60"/>
      <c r="CQ2" s="60"/>
      <c r="CR2" s="65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63" customFormat="1" ht="15">
      <c r="A3" s="21"/>
      <c r="B3" s="117" t="s">
        <v>181</v>
      </c>
      <c r="C3" s="23"/>
      <c r="D3" s="21"/>
      <c r="E3" s="31" t="s">
        <v>5</v>
      </c>
      <c r="F3" s="32" t="s">
        <v>8</v>
      </c>
      <c r="G3" s="33"/>
      <c r="H3" s="33"/>
      <c r="I3" s="34"/>
      <c r="J3" s="32" t="s">
        <v>9</v>
      </c>
      <c r="K3" s="33"/>
      <c r="L3" s="33"/>
      <c r="M3" s="34"/>
      <c r="N3" s="35" t="s">
        <v>112</v>
      </c>
      <c r="O3" s="36"/>
      <c r="P3" s="85"/>
      <c r="Q3" s="85"/>
      <c r="R3" s="85"/>
      <c r="S3" s="85"/>
      <c r="T3" s="85"/>
      <c r="U3" s="31" t="s">
        <v>19</v>
      </c>
      <c r="V3" s="3" t="s">
        <v>13</v>
      </c>
      <c r="W3" s="3" t="s">
        <v>15</v>
      </c>
      <c r="X3" s="3" t="s">
        <v>16</v>
      </c>
      <c r="Y3"/>
      <c r="Z3" s="2"/>
      <c r="AA3" s="2"/>
      <c r="AB3" s="2"/>
      <c r="AC3" s="2"/>
      <c r="AD3" s="2"/>
      <c r="AE3" s="7" t="s">
        <v>12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/>
      <c r="AV3"/>
      <c r="AW3" s="54" t="s">
        <v>83</v>
      </c>
      <c r="AX3" s="2"/>
      <c r="AY3" s="2"/>
      <c r="AZ3" s="53" t="s">
        <v>5</v>
      </c>
      <c r="BA3"/>
      <c r="BB3" s="75"/>
      <c r="BC3" s="7"/>
      <c r="BD3" s="7"/>
      <c r="BE3" s="7"/>
      <c r="BF3" s="7"/>
      <c r="BG3" s="7"/>
      <c r="BH3" s="2"/>
      <c r="BI3" s="2"/>
      <c r="BJ3" s="2"/>
      <c r="BK3" s="7" t="s">
        <v>17</v>
      </c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57" t="s">
        <v>86</v>
      </c>
      <c r="CA3" s="57"/>
      <c r="CB3" s="2"/>
      <c r="CC3" s="3" t="s">
        <v>6</v>
      </c>
      <c r="CD3" s="3"/>
      <c r="CE3" s="3"/>
      <c r="CF3" s="3"/>
      <c r="CG3" s="3"/>
      <c r="CH3" s="3"/>
      <c r="CI3" s="2"/>
      <c r="CJ3" s="2"/>
      <c r="CK3" s="2"/>
      <c r="CL3" s="2"/>
      <c r="CM3" s="2"/>
      <c r="CN3" s="2"/>
      <c r="CO3" s="2"/>
      <c r="CP3" s="66"/>
      <c r="CQ3" s="66" t="s">
        <v>95</v>
      </c>
      <c r="CR3" s="65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7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7"/>
      <c r="EQ3" s="60"/>
      <c r="ER3" s="60"/>
      <c r="ES3" s="60"/>
      <c r="ET3" s="60"/>
      <c r="EU3" s="60"/>
      <c r="EV3" s="60"/>
      <c r="EW3" s="60"/>
      <c r="EX3" s="60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56" s="59" customFormat="1" ht="14.25">
      <c r="A4" s="37" t="s">
        <v>1</v>
      </c>
      <c r="B4" s="38" t="s">
        <v>2</v>
      </c>
      <c r="C4" s="38" t="s">
        <v>3</v>
      </c>
      <c r="D4" s="37"/>
      <c r="E4" s="31" t="s">
        <v>118</v>
      </c>
      <c r="F4" s="11">
        <v>1</v>
      </c>
      <c r="G4" s="11">
        <v>2</v>
      </c>
      <c r="H4" s="11">
        <v>3</v>
      </c>
      <c r="I4" s="11">
        <v>4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31" t="s">
        <v>20</v>
      </c>
      <c r="V4" s="3" t="s">
        <v>14</v>
      </c>
      <c r="W4" s="3" t="s">
        <v>7</v>
      </c>
      <c r="X4" s="3" t="s">
        <v>7</v>
      </c>
      <c r="Y4"/>
      <c r="Z4" s="2"/>
      <c r="AA4" s="2"/>
      <c r="AB4" s="2"/>
      <c r="AC4" s="2"/>
      <c r="AD4" s="2"/>
      <c r="AE4" s="7"/>
      <c r="AF4" s="8"/>
      <c r="AG4" s="50" t="s">
        <v>58</v>
      </c>
      <c r="AH4" s="19"/>
      <c r="AI4" s="50" t="s">
        <v>72</v>
      </c>
      <c r="AJ4" s="19"/>
      <c r="AK4" s="50" t="s">
        <v>73</v>
      </c>
      <c r="AL4" s="19"/>
      <c r="AM4" s="50" t="s">
        <v>73</v>
      </c>
      <c r="AN4" s="20"/>
      <c r="AO4" s="51" t="s">
        <v>27</v>
      </c>
      <c r="AP4" s="8"/>
      <c r="AQ4" s="51" t="s">
        <v>150</v>
      </c>
      <c r="AR4" s="8"/>
      <c r="AS4" s="51" t="s">
        <v>78</v>
      </c>
      <c r="AT4" s="8"/>
      <c r="AU4"/>
      <c r="AV4"/>
      <c r="AW4" s="54" t="s">
        <v>84</v>
      </c>
      <c r="AX4" s="2"/>
      <c r="AY4" s="2"/>
      <c r="AZ4" s="53" t="s">
        <v>85</v>
      </c>
      <c r="BA4"/>
      <c r="BB4" s="75"/>
      <c r="BC4" s="7"/>
      <c r="BD4" s="7"/>
      <c r="BE4" s="7"/>
      <c r="BF4" s="7"/>
      <c r="BG4" s="7"/>
      <c r="BH4" s="2"/>
      <c r="BI4" s="2"/>
      <c r="BJ4" s="2"/>
      <c r="BK4" s="2"/>
      <c r="BL4" s="2"/>
      <c r="BM4" s="82" t="s">
        <v>111</v>
      </c>
      <c r="BN4" s="46"/>
      <c r="BO4" s="49" t="s">
        <v>75</v>
      </c>
      <c r="BP4" s="20"/>
      <c r="BQ4" s="49" t="s">
        <v>76</v>
      </c>
      <c r="BR4" s="46"/>
      <c r="BS4" s="50" t="s">
        <v>77</v>
      </c>
      <c r="BT4" s="19"/>
      <c r="BU4" s="79" t="s">
        <v>109</v>
      </c>
      <c r="BV4" s="44"/>
      <c r="BW4" s="50" t="s">
        <v>24</v>
      </c>
      <c r="BX4" s="19"/>
      <c r="BY4" s="2"/>
      <c r="BZ4" s="54"/>
      <c r="CA4" s="54"/>
      <c r="CB4" s="3" t="s">
        <v>10</v>
      </c>
      <c r="CC4" s="3" t="s">
        <v>11</v>
      </c>
      <c r="CD4" s="3" t="s">
        <v>113</v>
      </c>
      <c r="CE4" s="3" t="s">
        <v>114</v>
      </c>
      <c r="CF4" s="3" t="s">
        <v>115</v>
      </c>
      <c r="CG4" s="3" t="s">
        <v>116</v>
      </c>
      <c r="CH4" s="3" t="s">
        <v>117</v>
      </c>
      <c r="CI4" s="3" t="s">
        <v>10</v>
      </c>
      <c r="CJ4" s="3" t="s">
        <v>11</v>
      </c>
      <c r="CK4" s="3" t="s">
        <v>113</v>
      </c>
      <c r="CL4" s="3" t="s">
        <v>114</v>
      </c>
      <c r="CM4" s="3" t="s">
        <v>115</v>
      </c>
      <c r="CN4" s="3" t="s">
        <v>116</v>
      </c>
      <c r="CO4" s="3" t="s">
        <v>117</v>
      </c>
      <c r="CP4" s="68"/>
      <c r="CQ4" s="69"/>
      <c r="CR4" s="70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1"/>
      <c r="DL4" s="61"/>
      <c r="DM4" s="61"/>
      <c r="DN4" s="61"/>
      <c r="DO4" s="61"/>
      <c r="DP4" s="61"/>
      <c r="DQ4" s="61"/>
      <c r="DR4" s="68"/>
      <c r="DS4" s="61"/>
      <c r="DT4" s="61"/>
      <c r="DU4" s="61"/>
      <c r="DV4" s="68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26" s="63" customFormat="1" ht="21.75" customHeight="1">
      <c r="A5" s="39">
        <v>1</v>
      </c>
      <c r="B5" s="94" t="s">
        <v>71</v>
      </c>
      <c r="C5" s="40" t="s">
        <v>135</v>
      </c>
      <c r="D5" s="39"/>
      <c r="E5" s="41">
        <f>AVERAGE(F5:T5)</f>
        <v>176.86666666666667</v>
      </c>
      <c r="F5" s="42">
        <f>LARGE(Z5:AT5,1)</f>
        <v>175</v>
      </c>
      <c r="G5" s="42">
        <f>LARGE(Z5:AT5,2)</f>
        <v>173</v>
      </c>
      <c r="H5" s="42">
        <f>LARGE(Z5:AT5,3)</f>
        <v>158</v>
      </c>
      <c r="I5" s="42">
        <f>LARGE(Z5:AT5,4)</f>
        <v>137</v>
      </c>
      <c r="J5" s="42">
        <f>LARGE(BB5:BX5,1)</f>
        <v>172</v>
      </c>
      <c r="K5" s="42">
        <f>LARGE(BB5:BX5,2)</f>
        <v>159</v>
      </c>
      <c r="L5" s="42">
        <f>LARGE(BB5:BX5,3)</f>
        <v>128</v>
      </c>
      <c r="M5" s="42">
        <f>LARGE(BB5:BX5,4)</f>
        <v>124</v>
      </c>
      <c r="N5" s="42">
        <f>LARGE(CB5:EX5,1)</f>
        <v>244</v>
      </c>
      <c r="O5" s="42">
        <f>LARGE(CB5:EX5,2)</f>
        <v>208</v>
      </c>
      <c r="P5" s="42">
        <f>LARGE(CB5:EX5,3)</f>
        <v>202</v>
      </c>
      <c r="Q5" s="42">
        <f>LARGE(CB5:EX5,4)</f>
        <v>198</v>
      </c>
      <c r="R5" s="42">
        <f>LARGE(CB5:EX5,5)</f>
        <v>195</v>
      </c>
      <c r="S5" s="42">
        <f>LARGE(CB5:EX5,6)</f>
        <v>190</v>
      </c>
      <c r="T5" s="42">
        <f>LARGE(CB5:EX5,7)</f>
        <v>190</v>
      </c>
      <c r="U5" s="41">
        <f>AVERAGE(AG5:AT5,BM5:BX5,CQ5:EX5)</f>
        <v>136.65217391304347</v>
      </c>
      <c r="V5" s="5">
        <f>COUNT(AG5:AT5,BM5:BX5,CQ5:EX5)</f>
        <v>46</v>
      </c>
      <c r="W5" s="5">
        <f>MAX(AG5:AT5,BM5:BX5,CQ5:EX5)</f>
        <v>244</v>
      </c>
      <c r="X5" s="5">
        <f>MIN(AG5:AT5,BM5:BX5,CQ5:EX5)</f>
        <v>58</v>
      </c>
      <c r="Y5"/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43">
        <v>0</v>
      </c>
      <c r="AF5" s="43">
        <v>0</v>
      </c>
      <c r="AG5" s="9">
        <v>127</v>
      </c>
      <c r="AH5" s="9">
        <v>102</v>
      </c>
      <c r="AI5" s="9">
        <v>134</v>
      </c>
      <c r="AJ5" s="9">
        <v>175</v>
      </c>
      <c r="AK5" s="9">
        <v>101</v>
      </c>
      <c r="AL5" s="9">
        <v>78</v>
      </c>
      <c r="AM5" s="9">
        <v>58</v>
      </c>
      <c r="AN5" s="9">
        <v>60</v>
      </c>
      <c r="AO5" s="9">
        <v>137</v>
      </c>
      <c r="AP5" s="9">
        <v>158</v>
      </c>
      <c r="AQ5" s="9">
        <v>85</v>
      </c>
      <c r="AR5" s="9">
        <v>103</v>
      </c>
      <c r="AS5" s="9">
        <v>173</v>
      </c>
      <c r="AT5" s="9">
        <v>118</v>
      </c>
      <c r="AU5"/>
      <c r="AV5"/>
      <c r="AW5" s="55">
        <f>AVERAGE(AG5:AT5,BM5:BX5)</f>
        <v>118.95833333333333</v>
      </c>
      <c r="AX5" s="2"/>
      <c r="AY5" s="2"/>
      <c r="AZ5" s="55">
        <f>AVERAGE(CQ5:EX5)</f>
        <v>155.95454545454547</v>
      </c>
      <c r="BA5"/>
      <c r="BB5" s="86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5">
        <v>91</v>
      </c>
      <c r="BN5" s="5">
        <v>110</v>
      </c>
      <c r="BO5" s="5">
        <v>111</v>
      </c>
      <c r="BP5" s="5">
        <v>124</v>
      </c>
      <c r="BQ5" s="5">
        <v>116</v>
      </c>
      <c r="BR5" s="5">
        <v>128</v>
      </c>
      <c r="BS5" s="5">
        <v>172</v>
      </c>
      <c r="BT5" s="5">
        <v>113</v>
      </c>
      <c r="BU5" s="5">
        <v>122</v>
      </c>
      <c r="BV5" s="5">
        <v>159</v>
      </c>
      <c r="BW5" s="5"/>
      <c r="BX5" s="5"/>
      <c r="BY5" s="2"/>
      <c r="BZ5" s="55" t="s">
        <v>87</v>
      </c>
      <c r="CA5" s="55"/>
      <c r="CB5" s="5">
        <f>LARGE(Z5:AT5,5)</f>
        <v>134</v>
      </c>
      <c r="CC5" s="5">
        <f>LARGE(Z5:AT5,6)</f>
        <v>127</v>
      </c>
      <c r="CD5" s="5">
        <f>LARGE(Z5:AT5,7)</f>
        <v>118</v>
      </c>
      <c r="CE5" s="5">
        <f>LARGE(Z5:AT5,8)</f>
        <v>103</v>
      </c>
      <c r="CF5" s="5">
        <f>LARGE(Z5:AT5,9)</f>
        <v>102</v>
      </c>
      <c r="CG5" s="5">
        <f>LARGE(Z5:AT5,10)</f>
        <v>101</v>
      </c>
      <c r="CH5" s="5">
        <f>LARGE(Z5:AT5,11)</f>
        <v>85</v>
      </c>
      <c r="CI5" s="5">
        <f>LARGE(BB5:BX5,5)</f>
        <v>122</v>
      </c>
      <c r="CJ5" s="5">
        <f>LARGE(BB5:BX5,6)</f>
        <v>116</v>
      </c>
      <c r="CK5" s="5">
        <f>LARGE(BB5:BX5,7)</f>
        <v>113</v>
      </c>
      <c r="CL5" s="5">
        <f>LARGE(BB5:BX5,8)</f>
        <v>111</v>
      </c>
      <c r="CM5" s="5">
        <f>LARGE(BB5:BX5,9)</f>
        <v>110</v>
      </c>
      <c r="CN5" s="5">
        <f>LARGE(BB5:BX5,10)</f>
        <v>91</v>
      </c>
      <c r="CO5" s="5">
        <f>LARGE(BB5:BX5,11)</f>
        <v>0</v>
      </c>
      <c r="CP5" s="60"/>
      <c r="CQ5" s="76">
        <v>195</v>
      </c>
      <c r="CR5" s="77">
        <v>160</v>
      </c>
      <c r="CS5" s="76">
        <v>190</v>
      </c>
      <c r="CT5" s="76">
        <v>190</v>
      </c>
      <c r="CU5" s="76">
        <v>87</v>
      </c>
      <c r="CV5" s="76">
        <v>93</v>
      </c>
      <c r="CW5" s="76">
        <v>120</v>
      </c>
      <c r="CX5" s="76">
        <v>92</v>
      </c>
      <c r="CY5" s="76">
        <v>198</v>
      </c>
      <c r="CZ5" s="76">
        <v>244</v>
      </c>
      <c r="DA5" s="76">
        <v>177</v>
      </c>
      <c r="DB5" s="76">
        <v>159</v>
      </c>
      <c r="DC5" s="76">
        <v>176</v>
      </c>
      <c r="DD5" s="76">
        <v>157</v>
      </c>
      <c r="DE5" s="76">
        <v>155</v>
      </c>
      <c r="DF5" s="76">
        <v>202</v>
      </c>
      <c r="DG5" s="76">
        <v>135</v>
      </c>
      <c r="DH5" s="76">
        <v>132</v>
      </c>
      <c r="DI5" s="76">
        <v>208</v>
      </c>
      <c r="DJ5" s="83">
        <v>95</v>
      </c>
      <c r="DK5" s="5">
        <v>81</v>
      </c>
      <c r="DL5" s="5">
        <v>185</v>
      </c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s="63" customFormat="1" ht="21.75" customHeight="1">
      <c r="A6" s="39">
        <v>2</v>
      </c>
      <c r="B6" s="94" t="s">
        <v>166</v>
      </c>
      <c r="C6" s="40" t="s">
        <v>99</v>
      </c>
      <c r="D6" s="39"/>
      <c r="E6" s="41" t="e">
        <f>AVERAGE(F6:T6)</f>
        <v>#NUM!</v>
      </c>
      <c r="F6" s="42">
        <f>LARGE(Z6:AT6,1)</f>
        <v>138</v>
      </c>
      <c r="G6" s="42">
        <f>LARGE(Z6:AT6,2)</f>
        <v>67</v>
      </c>
      <c r="H6" s="42">
        <f>LARGE(Z6:AT6,3)</f>
        <v>0</v>
      </c>
      <c r="I6" s="42">
        <f>LARGE(Z6:AT6,4)</f>
        <v>0</v>
      </c>
      <c r="J6" s="42">
        <f>LARGE(BB6:BX6,1)</f>
        <v>0</v>
      </c>
      <c r="K6" s="42">
        <f>LARGE(BB6:BX6,2)</f>
        <v>0</v>
      </c>
      <c r="L6" s="42">
        <f>LARGE(BB6:BX6,3)</f>
        <v>0</v>
      </c>
      <c r="M6" s="42">
        <f>LARGE(BB6:BX6,4)</f>
        <v>0</v>
      </c>
      <c r="N6" s="42" t="e">
        <f>LARGE(CB6:EX6,1)</f>
        <v>#NUM!</v>
      </c>
      <c r="O6" s="42" t="e">
        <f>LARGE(CB6:EX6,2)</f>
        <v>#NUM!</v>
      </c>
      <c r="P6" s="42" t="e">
        <f>LARGE(CB6:EX6,3)</f>
        <v>#NUM!</v>
      </c>
      <c r="Q6" s="42" t="e">
        <f>LARGE(CB6:EX6,4)</f>
        <v>#NUM!</v>
      </c>
      <c r="R6" s="42" t="e">
        <f>LARGE(CB6:EX6,5)</f>
        <v>#NUM!</v>
      </c>
      <c r="S6" s="42" t="e">
        <f>LARGE(CB6:EX6,6)</f>
        <v>#NUM!</v>
      </c>
      <c r="T6" s="42" t="e">
        <f>LARGE(CB6:EX6,7)</f>
        <v>#NUM!</v>
      </c>
      <c r="U6" s="41">
        <f>AVERAGE(AG6:AT6,BM6:BX6,CQ6:EX6)</f>
        <v>102.5</v>
      </c>
      <c r="V6" s="5">
        <f>COUNT(AG6:AT6,BM6:BX6,CQ6:EX6)</f>
        <v>2</v>
      </c>
      <c r="W6" s="5">
        <f>MAX(AG6:AT6,BM6:BX6,CQ6:EX6)</f>
        <v>138</v>
      </c>
      <c r="X6" s="5">
        <f>MIN(AG6:AT6,BM6:BX6,CQ6:EX6)</f>
        <v>67</v>
      </c>
      <c r="Y6"/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43">
        <v>0</v>
      </c>
      <c r="AF6" s="43">
        <v>0</v>
      </c>
      <c r="AG6" s="9"/>
      <c r="AH6" s="9"/>
      <c r="AI6" s="9"/>
      <c r="AJ6" s="9"/>
      <c r="AK6" s="9"/>
      <c r="AL6" s="9"/>
      <c r="AM6" s="9"/>
      <c r="AN6" s="9"/>
      <c r="AO6" s="9">
        <v>138</v>
      </c>
      <c r="AP6" s="9">
        <v>67</v>
      </c>
      <c r="AQ6" s="9"/>
      <c r="AR6" s="9"/>
      <c r="AS6" s="9"/>
      <c r="AT6" s="9"/>
      <c r="AU6"/>
      <c r="AV6"/>
      <c r="AW6" s="55">
        <f>AVERAGE(AG6:AT6,BM6:BX6)</f>
        <v>102.5</v>
      </c>
      <c r="AX6" s="2"/>
      <c r="AY6" s="2"/>
      <c r="AZ6" s="55" t="e">
        <f>AVERAGE(CQ6:EX6)</f>
        <v>#DIV/0!</v>
      </c>
      <c r="BA6"/>
      <c r="BB6" s="86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2"/>
      <c r="BZ6" s="55" t="s">
        <v>87</v>
      </c>
      <c r="CA6" s="55"/>
      <c r="CB6" s="5">
        <f>LARGE(Z6:AT6,5)</f>
        <v>0</v>
      </c>
      <c r="CC6" s="5">
        <f>LARGE(Z6:AT6,6)</f>
        <v>0</v>
      </c>
      <c r="CD6" s="5">
        <f>LARGE(Z6:AT6,7)</f>
        <v>0</v>
      </c>
      <c r="CE6" s="5">
        <f>LARGE(Z6:AT6,8)</f>
        <v>0</v>
      </c>
      <c r="CF6" s="5">
        <f>LARGE(Z6:AT6,9)</f>
        <v>0</v>
      </c>
      <c r="CG6" s="5" t="e">
        <f>LARGE(Z6:AT6,10)</f>
        <v>#NUM!</v>
      </c>
      <c r="CH6" s="5" t="e">
        <f>LARGE(Z6:AT6,11)</f>
        <v>#NUM!</v>
      </c>
      <c r="CI6" s="5">
        <f>LARGE(BB6:BX6,5)</f>
        <v>0</v>
      </c>
      <c r="CJ6" s="5">
        <f>LARGE(BB6:BX6,6)</f>
        <v>0</v>
      </c>
      <c r="CK6" s="5">
        <f>LARGE(BB6:BX6,7)</f>
        <v>0</v>
      </c>
      <c r="CL6" s="5">
        <f>LARGE(BB6:BX6,8)</f>
        <v>0</v>
      </c>
      <c r="CM6" s="5">
        <f>LARGE(BB6:BX6,9)</f>
        <v>0</v>
      </c>
      <c r="CN6" s="5">
        <f>LARGE(BB6:BX6,10)</f>
        <v>0</v>
      </c>
      <c r="CO6" s="5">
        <f>LARGE(BB6:BX6,11)</f>
        <v>0</v>
      </c>
      <c r="CP6" s="60"/>
      <c r="CQ6" s="76"/>
      <c r="CR6" s="77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83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s="63" customFormat="1" ht="21.75" customHeight="1">
      <c r="A7" s="39">
        <v>3</v>
      </c>
      <c r="B7" s="101" t="s">
        <v>130</v>
      </c>
      <c r="C7" s="40" t="s">
        <v>135</v>
      </c>
      <c r="D7" s="39"/>
      <c r="E7" s="41" t="e">
        <f>AVERAGE(F7:T7)</f>
        <v>#NUM!</v>
      </c>
      <c r="F7" s="42">
        <f>LARGE(Z7:AT7,1)</f>
        <v>110</v>
      </c>
      <c r="G7" s="42">
        <f>LARGE(Z7:AT7,2)</f>
        <v>86</v>
      </c>
      <c r="H7" s="42">
        <f>LARGE(Z7:AT7,3)</f>
        <v>0</v>
      </c>
      <c r="I7" s="42">
        <f>LARGE(Z7:AT7,4)</f>
        <v>0</v>
      </c>
      <c r="J7" s="42">
        <f>LARGE(BB7:BX7,1)</f>
        <v>0</v>
      </c>
      <c r="K7" s="42">
        <f>LARGE(BB7:BX7,2)</f>
        <v>0</v>
      </c>
      <c r="L7" s="42">
        <f>LARGE(BB7:BX7,3)</f>
        <v>0</v>
      </c>
      <c r="M7" s="42">
        <f>LARGE(BB7:BX7,4)</f>
        <v>0</v>
      </c>
      <c r="N7" s="42" t="e">
        <f>LARGE(CB7:EX7,1)</f>
        <v>#NUM!</v>
      </c>
      <c r="O7" s="42" t="e">
        <f>LARGE(CB7:EX7,2)</f>
        <v>#NUM!</v>
      </c>
      <c r="P7" s="42" t="e">
        <f>LARGE(CB7:EX7,3)</f>
        <v>#NUM!</v>
      </c>
      <c r="Q7" s="42" t="e">
        <f>LARGE(CB7:EX7,4)</f>
        <v>#NUM!</v>
      </c>
      <c r="R7" s="42" t="e">
        <f>LARGE(CB7:EX7,5)</f>
        <v>#NUM!</v>
      </c>
      <c r="S7" s="42" t="e">
        <f>LARGE(CB7:EX7,6)</f>
        <v>#NUM!</v>
      </c>
      <c r="T7" s="42" t="e">
        <f>LARGE(CB7:EX7,7)</f>
        <v>#NUM!</v>
      </c>
      <c r="U7" s="41">
        <f>AVERAGE(AG7:AT7,BM7:BX7,CQ7:EX7)</f>
        <v>98</v>
      </c>
      <c r="V7" s="5">
        <f>COUNT(AG7:AT7,BM7:BX7,CQ7:EX7)</f>
        <v>2</v>
      </c>
      <c r="W7" s="5">
        <f>MAX(AG7:AT7,BM7:BX7,CQ7:EX7)</f>
        <v>110</v>
      </c>
      <c r="X7" s="5">
        <f>MIN(AG7:AT7,BM7:BX7,CQ7:EX7)</f>
        <v>86</v>
      </c>
      <c r="Y7"/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43">
        <v>0</v>
      </c>
      <c r="AF7" s="43">
        <v>0</v>
      </c>
      <c r="AG7" s="9">
        <v>110</v>
      </c>
      <c r="AH7" s="9">
        <v>86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/>
      <c r="AV7"/>
      <c r="AW7" s="55">
        <f>AVERAGE(AG7:AT7,BM7:BX7)</f>
        <v>98</v>
      </c>
      <c r="AX7" s="2"/>
      <c r="AY7" s="2"/>
      <c r="AZ7" s="55" t="e">
        <f>AVERAGE(CQ7:EX7)</f>
        <v>#DIV/0!</v>
      </c>
      <c r="BA7"/>
      <c r="BB7" s="86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2"/>
      <c r="BZ7" s="55" t="s">
        <v>87</v>
      </c>
      <c r="CA7" s="55"/>
      <c r="CB7" s="5">
        <f>LARGE(Z7:AT7,5)</f>
        <v>0</v>
      </c>
      <c r="CC7" s="5">
        <f>LARGE(Z7:AT7,6)</f>
        <v>0</v>
      </c>
      <c r="CD7" s="5">
        <f>LARGE(Z7:AT7,7)</f>
        <v>0</v>
      </c>
      <c r="CE7" s="5">
        <f>LARGE(Z7:AT7,8)</f>
        <v>0</v>
      </c>
      <c r="CF7" s="5">
        <f>LARGE(Z7:AT7,9)</f>
        <v>0</v>
      </c>
      <c r="CG7" s="5" t="e">
        <f>LARGE(Z7:AT7,10)</f>
        <v>#NUM!</v>
      </c>
      <c r="CH7" s="5" t="e">
        <f>LARGE(Z7:AT7,11)</f>
        <v>#NUM!</v>
      </c>
      <c r="CI7" s="5">
        <f>LARGE(BB7:BX7,5)</f>
        <v>0</v>
      </c>
      <c r="CJ7" s="5">
        <f>LARGE(BB7:BX7,6)</f>
        <v>0</v>
      </c>
      <c r="CK7" s="5">
        <f>LARGE(BB7:BX7,7)</f>
        <v>0</v>
      </c>
      <c r="CL7" s="5">
        <f>LARGE(BB7:BX7,8)</f>
        <v>0</v>
      </c>
      <c r="CM7" s="5">
        <f>LARGE(BB7:BX7,9)</f>
        <v>0</v>
      </c>
      <c r="CN7" s="5">
        <f>LARGE(BB7:BX7,10)</f>
        <v>0</v>
      </c>
      <c r="CO7" s="5">
        <f>LARGE(BB7:BX7,11)</f>
        <v>0</v>
      </c>
      <c r="CP7" s="60"/>
      <c r="CQ7" s="76"/>
      <c r="CR7" s="77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83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s="63" customFormat="1" ht="21.75" customHeight="1">
      <c r="A8" s="39">
        <v>4</v>
      </c>
      <c r="B8" s="94" t="s">
        <v>180</v>
      </c>
      <c r="C8" s="40" t="s">
        <v>89</v>
      </c>
      <c r="D8" s="39"/>
      <c r="E8" s="41" t="e">
        <f>AVERAGE(F8:T8)</f>
        <v>#NUM!</v>
      </c>
      <c r="F8" s="42">
        <f>LARGE(Z8:AT8,1)</f>
        <v>0</v>
      </c>
      <c r="G8" s="42">
        <f>LARGE(Z8:AT8,2)</f>
        <v>0</v>
      </c>
      <c r="H8" s="42">
        <f>LARGE(Z8:AT8,3)</f>
        <v>0</v>
      </c>
      <c r="I8" s="42">
        <f>LARGE(Z8:AT8,4)</f>
        <v>0</v>
      </c>
      <c r="J8" s="42">
        <f>LARGE(BB8:BX8,1)</f>
        <v>132</v>
      </c>
      <c r="K8" s="42">
        <f>LARGE(BB8:BX8,2)</f>
        <v>128</v>
      </c>
      <c r="L8" s="42">
        <f>LARGE(BB8:BX8,3)</f>
        <v>125</v>
      </c>
      <c r="M8" s="42">
        <f>LARGE(BB8:BX8,4)</f>
        <v>117</v>
      </c>
      <c r="N8" s="42" t="e">
        <f>LARGE(CB8:EX8,1)</f>
        <v>#NUM!</v>
      </c>
      <c r="O8" s="42" t="e">
        <f>LARGE(CB8:EX8,2)</f>
        <v>#NUM!</v>
      </c>
      <c r="P8" s="42" t="e">
        <f>LARGE(CB8:EX8,3)</f>
        <v>#NUM!</v>
      </c>
      <c r="Q8" s="42" t="e">
        <f>LARGE(CB8:EX8,4)</f>
        <v>#NUM!</v>
      </c>
      <c r="R8" s="42" t="e">
        <f>LARGE(CB8:EX8,5)</f>
        <v>#NUM!</v>
      </c>
      <c r="S8" s="42" t="e">
        <f>LARGE(CB8:EX8,6)</f>
        <v>#NUM!</v>
      </c>
      <c r="T8" s="42" t="e">
        <f>LARGE(CB8:EX8,7)</f>
        <v>#NUM!</v>
      </c>
      <c r="U8" s="41">
        <f>AVERAGE(AG8:AT8,BM8:BX8,CQ8:EX8)</f>
        <v>97.875</v>
      </c>
      <c r="V8" s="5">
        <f>COUNT(AG8:AT8,BM8:BX8,CQ8:EX8)</f>
        <v>16</v>
      </c>
      <c r="W8" s="5">
        <f>MAX(AG8:AT8,BM8:BX8,CQ8:EX8)</f>
        <v>132</v>
      </c>
      <c r="X8" s="5">
        <f>MIN(AG8:AT8,BM8:BX8,CQ8:EX8)</f>
        <v>45</v>
      </c>
      <c r="Y8"/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43">
        <v>0</v>
      </c>
      <c r="AF8" s="43">
        <v>0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/>
      <c r="AV8"/>
      <c r="AW8" s="55">
        <f>AVERAGE(AG8:AT8,BM8:BX8)</f>
        <v>107.875</v>
      </c>
      <c r="AX8" s="2"/>
      <c r="AY8" s="2"/>
      <c r="AZ8" s="55">
        <f>AVERAGE(CQ8:EX8)</f>
        <v>87.875</v>
      </c>
      <c r="BA8"/>
      <c r="BB8" s="86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5"/>
      <c r="BN8" s="5"/>
      <c r="BO8" s="5"/>
      <c r="BP8" s="5"/>
      <c r="BQ8" s="5">
        <v>132</v>
      </c>
      <c r="BR8" s="5">
        <v>128</v>
      </c>
      <c r="BS8" s="5">
        <v>93</v>
      </c>
      <c r="BT8" s="5">
        <v>125</v>
      </c>
      <c r="BU8" s="5">
        <v>89</v>
      </c>
      <c r="BV8" s="5">
        <v>77</v>
      </c>
      <c r="BW8" s="5">
        <v>117</v>
      </c>
      <c r="BX8" s="5">
        <v>102</v>
      </c>
      <c r="BY8" s="2"/>
      <c r="BZ8" s="55" t="s">
        <v>87</v>
      </c>
      <c r="CA8" s="55"/>
      <c r="CB8" s="5">
        <f>LARGE(Z8:AT8,5)</f>
        <v>0</v>
      </c>
      <c r="CC8" s="5">
        <f>LARGE(Z8:AT8,6)</f>
        <v>0</v>
      </c>
      <c r="CD8" s="5">
        <f>LARGE(Z8:AT8,7)</f>
        <v>0</v>
      </c>
      <c r="CE8" s="5" t="e">
        <f>LARGE(Z8:AT8,8)</f>
        <v>#NUM!</v>
      </c>
      <c r="CF8" s="5" t="e">
        <f>LARGE(Z8:AT8,9)</f>
        <v>#NUM!</v>
      </c>
      <c r="CG8" s="5" t="e">
        <f>LARGE(Z8:AT8,10)</f>
        <v>#NUM!</v>
      </c>
      <c r="CH8" s="5" t="e">
        <f>LARGE(Z8:AT8,11)</f>
        <v>#NUM!</v>
      </c>
      <c r="CI8" s="5">
        <f>LARGE(BB8:BX8,5)</f>
        <v>102</v>
      </c>
      <c r="CJ8" s="5">
        <f>LARGE(BB8:BX8,6)</f>
        <v>93</v>
      </c>
      <c r="CK8" s="5">
        <f>LARGE(BB8:BX8,7)</f>
        <v>89</v>
      </c>
      <c r="CL8" s="5">
        <f>LARGE(BB8:BX8,8)</f>
        <v>77</v>
      </c>
      <c r="CM8" s="5">
        <f>LARGE(BB8:BX8,9)</f>
        <v>0</v>
      </c>
      <c r="CN8" s="5">
        <f>LARGE(BB8:BX8,10)</f>
        <v>0</v>
      </c>
      <c r="CO8" s="5">
        <f>LARGE(BB8:BX8,11)</f>
        <v>0</v>
      </c>
      <c r="CP8" s="60"/>
      <c r="CQ8" s="76">
        <v>102</v>
      </c>
      <c r="CR8" s="77">
        <v>92</v>
      </c>
      <c r="CS8" s="76">
        <v>95</v>
      </c>
      <c r="CT8" s="76">
        <v>64</v>
      </c>
      <c r="CU8" s="76">
        <v>115</v>
      </c>
      <c r="CV8" s="76">
        <v>112</v>
      </c>
      <c r="CW8" s="76">
        <v>45</v>
      </c>
      <c r="CX8" s="76">
        <v>78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83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s="63" customFormat="1" ht="21.75" customHeight="1">
      <c r="A9" s="39">
        <v>5</v>
      </c>
      <c r="B9" s="94" t="s">
        <v>133</v>
      </c>
      <c r="C9" s="40" t="s">
        <v>100</v>
      </c>
      <c r="D9" s="39"/>
      <c r="E9" s="41">
        <f>AVERAGE(F9:T9)</f>
        <v>106.33333333333333</v>
      </c>
      <c r="F9" s="42">
        <f>LARGE(Z9:AT9,1)</f>
        <v>117</v>
      </c>
      <c r="G9" s="42">
        <f>LARGE(Z9:AT9,2)</f>
        <v>112</v>
      </c>
      <c r="H9" s="42">
        <f>LARGE(Z9:AT9,3)</f>
        <v>102</v>
      </c>
      <c r="I9" s="42">
        <f>LARGE(Z9:AT9,4)</f>
        <v>79</v>
      </c>
      <c r="J9" s="42">
        <f>LARGE(BB9:BX9,1)</f>
        <v>187</v>
      </c>
      <c r="K9" s="42">
        <f>LARGE(BB9:BX9,2)</f>
        <v>121</v>
      </c>
      <c r="L9" s="42">
        <f>LARGE(BB9:BX9,3)</f>
        <v>102</v>
      </c>
      <c r="M9" s="42">
        <f>LARGE(BB9:BX9,4)</f>
        <v>91</v>
      </c>
      <c r="N9" s="42">
        <f>LARGE(CB9:EX9,1)</f>
        <v>114</v>
      </c>
      <c r="O9" s="42">
        <f>LARGE(CB9:EX9,2)</f>
        <v>108</v>
      </c>
      <c r="P9" s="42">
        <f>LARGE(CB9:EX9,3)</f>
        <v>105</v>
      </c>
      <c r="Q9" s="42">
        <f>LARGE(CB9:EX9,4)</f>
        <v>91</v>
      </c>
      <c r="R9" s="42">
        <f>LARGE(CB9:EX9,5)</f>
        <v>90</v>
      </c>
      <c r="S9" s="42">
        <f>LARGE(CB9:EX9,6)</f>
        <v>88</v>
      </c>
      <c r="T9" s="42">
        <f>LARGE(CB9:EX9,7)</f>
        <v>88</v>
      </c>
      <c r="U9" s="41">
        <f>AVERAGE(AG9:AT9,BM9:BX9,CQ9:EX9)</f>
        <v>92.77272727272727</v>
      </c>
      <c r="V9" s="5">
        <f>COUNT(AG9:AT9,BM9:BX9,CQ9:EX9)</f>
        <v>22</v>
      </c>
      <c r="W9" s="5">
        <f>MAX(AG9:AT9,BM9:BX9,CQ9:EX9)</f>
        <v>187</v>
      </c>
      <c r="X9" s="5">
        <f>MIN(AG9:AT9,BM9:BX9,CQ9:EX9)</f>
        <v>34</v>
      </c>
      <c r="Y9"/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43">
        <v>0</v>
      </c>
      <c r="AF9" s="43">
        <v>0</v>
      </c>
      <c r="AG9" s="9">
        <v>34</v>
      </c>
      <c r="AH9" s="9">
        <v>59</v>
      </c>
      <c r="AI9" s="9"/>
      <c r="AJ9" s="9"/>
      <c r="AK9" s="9"/>
      <c r="AL9" s="9"/>
      <c r="AM9" s="9"/>
      <c r="AN9" s="9"/>
      <c r="AO9" s="9">
        <v>102</v>
      </c>
      <c r="AP9" s="9">
        <v>117</v>
      </c>
      <c r="AQ9" s="9">
        <v>79</v>
      </c>
      <c r="AR9" s="9">
        <v>112</v>
      </c>
      <c r="AS9" s="9"/>
      <c r="AT9" s="9"/>
      <c r="AU9"/>
      <c r="AV9"/>
      <c r="AW9" s="55">
        <f>AVERAGE(AG9:AT9,BM9:BX9)</f>
        <v>95.75</v>
      </c>
      <c r="AX9" s="2"/>
      <c r="AY9" s="2"/>
      <c r="AZ9" s="55">
        <f>AVERAGE(CQ9:EX9)</f>
        <v>89.2</v>
      </c>
      <c r="BA9"/>
      <c r="BB9" s="86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5">
        <v>121</v>
      </c>
      <c r="BN9" s="5">
        <v>91</v>
      </c>
      <c r="BO9" s="5">
        <v>187</v>
      </c>
      <c r="BP9" s="5">
        <v>88</v>
      </c>
      <c r="BQ9" s="5"/>
      <c r="BR9" s="5"/>
      <c r="BS9" s="5">
        <v>57</v>
      </c>
      <c r="BT9" s="5">
        <v>102</v>
      </c>
      <c r="BU9" s="5"/>
      <c r="BV9" s="5"/>
      <c r="BW9" s="5"/>
      <c r="BX9" s="5"/>
      <c r="BY9" s="2"/>
      <c r="BZ9" s="55" t="s">
        <v>88</v>
      </c>
      <c r="CA9" s="55"/>
      <c r="CB9" s="5">
        <f>LARGE(Z9:AT9,5)</f>
        <v>59</v>
      </c>
      <c r="CC9" s="5">
        <f>LARGE(Z9:AT9,6)</f>
        <v>34</v>
      </c>
      <c r="CD9" s="5">
        <f>LARGE(Z9:AT9,7)</f>
        <v>0</v>
      </c>
      <c r="CE9" s="5">
        <f>LARGE(Z9:AT9,8)</f>
        <v>0</v>
      </c>
      <c r="CF9" s="5">
        <f>LARGE(Z9:AT9,9)</f>
        <v>0</v>
      </c>
      <c r="CG9" s="5">
        <f>LARGE(Z9:AT9,10)</f>
        <v>0</v>
      </c>
      <c r="CH9" s="5">
        <f>LARGE(Z9:AT9,11)</f>
        <v>0</v>
      </c>
      <c r="CI9" s="5">
        <f>LARGE(BB9:BX9,5)</f>
        <v>88</v>
      </c>
      <c r="CJ9" s="5">
        <f>LARGE(BB9:BX9,6)</f>
        <v>57</v>
      </c>
      <c r="CK9" s="5">
        <f>LARGE(BB9:BX9,7)</f>
        <v>0</v>
      </c>
      <c r="CL9" s="5">
        <f>LARGE(BB9:BX9,8)</f>
        <v>0</v>
      </c>
      <c r="CM9" s="5">
        <f>LARGE(BB9:BX9,9)</f>
        <v>0</v>
      </c>
      <c r="CN9" s="5">
        <f>LARGE(BB9:BX9,10)</f>
        <v>0</v>
      </c>
      <c r="CO9" s="5">
        <f>LARGE(BB9:BX9,11)</f>
        <v>0</v>
      </c>
      <c r="CP9" s="60"/>
      <c r="CQ9" s="76">
        <v>91</v>
      </c>
      <c r="CR9" s="77">
        <v>64</v>
      </c>
      <c r="CS9" s="76">
        <v>114</v>
      </c>
      <c r="CT9" s="76">
        <v>88</v>
      </c>
      <c r="CU9" s="76">
        <v>85</v>
      </c>
      <c r="CV9" s="76">
        <v>77</v>
      </c>
      <c r="CW9" s="76">
        <v>70</v>
      </c>
      <c r="CX9" s="76">
        <v>108</v>
      </c>
      <c r="CY9" s="76">
        <v>105</v>
      </c>
      <c r="CZ9" s="76">
        <v>90</v>
      </c>
      <c r="DA9" s="76"/>
      <c r="DB9" s="76"/>
      <c r="DC9" s="76"/>
      <c r="DD9" s="76"/>
      <c r="DE9" s="76"/>
      <c r="DF9" s="76"/>
      <c r="DG9" s="76"/>
      <c r="DH9" s="76"/>
      <c r="DI9" s="76"/>
      <c r="DJ9" s="83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s="63" customFormat="1" ht="21.75" customHeight="1">
      <c r="A10" s="39">
        <v>6</v>
      </c>
      <c r="B10" s="94" t="s">
        <v>139</v>
      </c>
      <c r="C10" s="40" t="s">
        <v>140</v>
      </c>
      <c r="D10" s="39"/>
      <c r="E10" s="41" t="e">
        <f>AVERAGE(F10:T10)</f>
        <v>#NUM!</v>
      </c>
      <c r="F10" s="42">
        <f>LARGE(Z10:AT10,1)</f>
        <v>89</v>
      </c>
      <c r="G10" s="42">
        <f>LARGE(Z10:AT10,2)</f>
        <v>84</v>
      </c>
      <c r="H10" s="42">
        <f>LARGE(Z10:AT10,3)</f>
        <v>0</v>
      </c>
      <c r="I10" s="42">
        <f>LARGE(Z10:AT10,4)</f>
        <v>0</v>
      </c>
      <c r="J10" s="42">
        <f>LARGE(BB10:BX10,1)</f>
        <v>0</v>
      </c>
      <c r="K10" s="42">
        <f>LARGE(BB10:BX10,2)</f>
        <v>0</v>
      </c>
      <c r="L10" s="42">
        <f>LARGE(BB10:BX10,3)</f>
        <v>0</v>
      </c>
      <c r="M10" s="42">
        <f>LARGE(BB10:BX10,4)</f>
        <v>0</v>
      </c>
      <c r="N10" s="42" t="e">
        <f>LARGE(CB10:EX10,1)</f>
        <v>#NUM!</v>
      </c>
      <c r="O10" s="42" t="e">
        <f>LARGE(CB10:EX10,2)</f>
        <v>#NUM!</v>
      </c>
      <c r="P10" s="42" t="e">
        <f>LARGE(CB10:EX10,3)</f>
        <v>#NUM!</v>
      </c>
      <c r="Q10" s="42" t="e">
        <f>LARGE(CB10:EX10,4)</f>
        <v>#NUM!</v>
      </c>
      <c r="R10" s="42" t="e">
        <f>LARGE(CB10:EX10,5)</f>
        <v>#NUM!</v>
      </c>
      <c r="S10" s="42" t="e">
        <f>LARGE(CB10:EX10,6)</f>
        <v>#NUM!</v>
      </c>
      <c r="T10" s="42" t="e">
        <f>LARGE(CB10:EX10,7)</f>
        <v>#NUM!</v>
      </c>
      <c r="U10" s="41">
        <f>AVERAGE(AG10:AT10,BM10:BX10,CQ10:EX10)</f>
        <v>86.5</v>
      </c>
      <c r="V10" s="5">
        <f>COUNT(AG10:AT10,BM10:BX10,CQ10:EX10)</f>
        <v>2</v>
      </c>
      <c r="W10" s="5">
        <f>MAX(AG10:AT10,BM10:BX10,CQ10:EX10)</f>
        <v>89</v>
      </c>
      <c r="X10" s="5">
        <f>MIN(AG10:AT10,BM10:BX10,CQ10:EX10)</f>
        <v>84</v>
      </c>
      <c r="Y10"/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43">
        <v>0</v>
      </c>
      <c r="AF10" s="43">
        <v>0</v>
      </c>
      <c r="AG10" s="9"/>
      <c r="AH10" s="9"/>
      <c r="AI10" s="9">
        <v>84</v>
      </c>
      <c r="AJ10" s="9">
        <v>89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/>
      <c r="AV10"/>
      <c r="AW10" s="55">
        <f>AVERAGE(AG10:AT10,BM10:BX10)</f>
        <v>86.5</v>
      </c>
      <c r="AX10" s="2"/>
      <c r="AY10" s="2"/>
      <c r="AZ10" s="55" t="e">
        <f>AVERAGE(CQ10:EX10)</f>
        <v>#DIV/0!</v>
      </c>
      <c r="BA10"/>
      <c r="BB10" s="86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2"/>
      <c r="BZ10" s="55" t="s">
        <v>87</v>
      </c>
      <c r="CA10" s="55"/>
      <c r="CB10" s="5">
        <f>LARGE(Z10:AT10,5)</f>
        <v>0</v>
      </c>
      <c r="CC10" s="5">
        <f>LARGE(Z10:AT10,6)</f>
        <v>0</v>
      </c>
      <c r="CD10" s="5">
        <f>LARGE(Z10:AT10,7)</f>
        <v>0</v>
      </c>
      <c r="CE10" s="5">
        <f>LARGE(Z10:AT10,8)</f>
        <v>0</v>
      </c>
      <c r="CF10" s="5">
        <f>LARGE(Z10:AT10,9)</f>
        <v>0</v>
      </c>
      <c r="CG10" s="5" t="e">
        <f>LARGE(Z10:AT10,10)</f>
        <v>#NUM!</v>
      </c>
      <c r="CH10" s="5" t="e">
        <f>LARGE(Z10:AT10,11)</f>
        <v>#NUM!</v>
      </c>
      <c r="CI10" s="5">
        <f>LARGE(BB10:BX10,5)</f>
        <v>0</v>
      </c>
      <c r="CJ10" s="5">
        <f>LARGE(BB10:BX10,6)</f>
        <v>0</v>
      </c>
      <c r="CK10" s="5">
        <f>LARGE(BB10:BX10,7)</f>
        <v>0</v>
      </c>
      <c r="CL10" s="5">
        <f>LARGE(BB10:BX10,8)</f>
        <v>0</v>
      </c>
      <c r="CM10" s="5">
        <f>LARGE(BB10:BX10,9)</f>
        <v>0</v>
      </c>
      <c r="CN10" s="5">
        <f>LARGE(BB10:BX10,10)</f>
        <v>0</v>
      </c>
      <c r="CO10" s="5">
        <f>LARGE(BB10:BX10,11)</f>
        <v>0</v>
      </c>
      <c r="CP10" s="60"/>
      <c r="CQ10" s="76"/>
      <c r="CR10" s="77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83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s="63" customFormat="1" ht="19.5" customHeight="1">
      <c r="A11" s="39">
        <v>7</v>
      </c>
      <c r="B11" s="94" t="s">
        <v>176</v>
      </c>
      <c r="C11" s="40" t="s">
        <v>59</v>
      </c>
      <c r="D11" s="39"/>
      <c r="E11" s="41" t="e">
        <f>AVERAGE(F11:T11)</f>
        <v>#NUM!</v>
      </c>
      <c r="F11" s="42">
        <f>LARGE(Z11:AT11,1)</f>
        <v>91</v>
      </c>
      <c r="G11" s="42">
        <f>LARGE(Z11:AT11,2)</f>
        <v>74</v>
      </c>
      <c r="H11" s="42">
        <f>LARGE(Z11:AT11,3)</f>
        <v>0</v>
      </c>
      <c r="I11" s="42">
        <f>LARGE(Z11:AT11,4)</f>
        <v>0</v>
      </c>
      <c r="J11" s="42">
        <f>LARGE(BB11:BX11,1)</f>
        <v>0</v>
      </c>
      <c r="K11" s="42">
        <f>LARGE(BB11:BX11,2)</f>
        <v>0</v>
      </c>
      <c r="L11" s="42">
        <f>LARGE(BB11:BX11,3)</f>
        <v>0</v>
      </c>
      <c r="M11" s="42">
        <f>LARGE(BB11:BX11,4)</f>
        <v>0</v>
      </c>
      <c r="N11" s="42" t="e">
        <f>LARGE(CB11:EX11,1)</f>
        <v>#NUM!</v>
      </c>
      <c r="O11" s="42" t="e">
        <f>LARGE(CB11:EX11,2)</f>
        <v>#NUM!</v>
      </c>
      <c r="P11" s="42" t="e">
        <f>LARGE(CB11:EX11,3)</f>
        <v>#NUM!</v>
      </c>
      <c r="Q11" s="42" t="e">
        <f>LARGE(CB11:EX11,4)</f>
        <v>#NUM!</v>
      </c>
      <c r="R11" s="42" t="e">
        <f>LARGE(CB11:EX11,5)</f>
        <v>#NUM!</v>
      </c>
      <c r="S11" s="42" t="e">
        <f>LARGE(CB11:EX11,6)</f>
        <v>#NUM!</v>
      </c>
      <c r="T11" s="42" t="e">
        <f>LARGE(CB11:EX11,7)</f>
        <v>#NUM!</v>
      </c>
      <c r="U11" s="41">
        <f>AVERAGE(AG11:AT11,BM11:BX11,CQ11:EX11)</f>
        <v>82.5</v>
      </c>
      <c r="V11" s="5">
        <f>COUNT(AG11:AT11,BM11:BX11,CQ11:EX11)</f>
        <v>2</v>
      </c>
      <c r="W11" s="5">
        <f>MAX(AG11:AT11,BM11:BX11,CQ11:EX11)</f>
        <v>91</v>
      </c>
      <c r="X11" s="5">
        <f>MIN(AG11:AT11,BM11:BX11,CQ11:EX11)</f>
        <v>74</v>
      </c>
      <c r="Y11"/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43">
        <v>0</v>
      </c>
      <c r="AF11" s="43">
        <v>0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v>74</v>
      </c>
      <c r="AT11" s="9">
        <v>91</v>
      </c>
      <c r="AU11"/>
      <c r="AV11"/>
      <c r="AW11" s="55">
        <f>AVERAGE(AG11:AT11,BM11:BX11)</f>
        <v>82.5</v>
      </c>
      <c r="AX11" s="2"/>
      <c r="AY11" s="2"/>
      <c r="AZ11" s="55" t="e">
        <f>AVERAGE(CQ11:EX11)</f>
        <v>#DIV/0!</v>
      </c>
      <c r="BA11"/>
      <c r="BB11" s="86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2"/>
      <c r="BZ11" s="55" t="s">
        <v>87</v>
      </c>
      <c r="CA11" s="55"/>
      <c r="CB11" s="5">
        <f>LARGE(Z11:AT11,5)</f>
        <v>0</v>
      </c>
      <c r="CC11" s="5">
        <f>LARGE(Z11:AT11,6)</f>
        <v>0</v>
      </c>
      <c r="CD11" s="5">
        <f>LARGE(Z11:AT11,7)</f>
        <v>0</v>
      </c>
      <c r="CE11" s="5">
        <f>LARGE(Z11:AT11,8)</f>
        <v>0</v>
      </c>
      <c r="CF11" s="5">
        <f>LARGE(Z11:AT11,9)</f>
        <v>0</v>
      </c>
      <c r="CG11" s="5" t="e">
        <f>LARGE(Z11:AT11,10)</f>
        <v>#NUM!</v>
      </c>
      <c r="CH11" s="5" t="e">
        <f>LARGE(Z11:AT11,11)</f>
        <v>#NUM!</v>
      </c>
      <c r="CI11" s="5">
        <f>LARGE(BB11:BX11,5)</f>
        <v>0</v>
      </c>
      <c r="CJ11" s="5">
        <f>LARGE(BB11:BX11,6)</f>
        <v>0</v>
      </c>
      <c r="CK11" s="5">
        <f>LARGE(BB11:BX11,7)</f>
        <v>0</v>
      </c>
      <c r="CL11" s="5">
        <f>LARGE(BB11:BX11,8)</f>
        <v>0</v>
      </c>
      <c r="CM11" s="5">
        <f>LARGE(BB11:BX11,9)</f>
        <v>0</v>
      </c>
      <c r="CN11" s="5">
        <f>LARGE(BB11:BX11,10)</f>
        <v>0</v>
      </c>
      <c r="CO11" s="5">
        <f>LARGE(BB11:BX11,11)</f>
        <v>0</v>
      </c>
      <c r="CP11" s="60"/>
      <c r="CQ11" s="76"/>
      <c r="CR11" s="77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83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s="63" customFormat="1" ht="21.75" customHeight="1">
      <c r="A12" s="39">
        <v>8</v>
      </c>
      <c r="B12" s="94" t="s">
        <v>138</v>
      </c>
      <c r="C12" s="40" t="s">
        <v>89</v>
      </c>
      <c r="D12" s="39"/>
      <c r="E12" s="41">
        <f>AVERAGE(F12:T12)</f>
        <v>86.8</v>
      </c>
      <c r="F12" s="42">
        <f>LARGE(Z12:AT12,1)</f>
        <v>134</v>
      </c>
      <c r="G12" s="42">
        <f>LARGE(Z12:AT12,2)</f>
        <v>91</v>
      </c>
      <c r="H12" s="42">
        <f>LARGE(Z12:AT12,3)</f>
        <v>77</v>
      </c>
      <c r="I12" s="42">
        <f>LARGE(Z12:AT12,4)</f>
        <v>66</v>
      </c>
      <c r="J12" s="42">
        <f>LARGE(BB12:BX12,1)</f>
        <v>113</v>
      </c>
      <c r="K12" s="42">
        <f>LARGE(BB12:BX12,2)</f>
        <v>95</v>
      </c>
      <c r="L12" s="42">
        <f>LARGE(BB12:BX12,3)</f>
        <v>90</v>
      </c>
      <c r="M12" s="42">
        <f>LARGE(BB12:BX12,4)</f>
        <v>77</v>
      </c>
      <c r="N12" s="42">
        <f>LARGE(CB12:EX12,1)</f>
        <v>110</v>
      </c>
      <c r="O12" s="42">
        <f>LARGE(CB12:EX12,2)</f>
        <v>98</v>
      </c>
      <c r="P12" s="42">
        <f>LARGE(CB12:EX12,3)</f>
        <v>89</v>
      </c>
      <c r="Q12" s="42">
        <f>LARGE(CB12:EX12,4)</f>
        <v>80</v>
      </c>
      <c r="R12" s="42">
        <f>LARGE(CB12:EX12,5)</f>
        <v>62</v>
      </c>
      <c r="S12" s="42">
        <f>LARGE(CB12:EX12,6)</f>
        <v>61</v>
      </c>
      <c r="T12" s="42">
        <f>LARGE(CB12:EX12,7)</f>
        <v>59</v>
      </c>
      <c r="U12" s="41">
        <f>AVERAGE(AG12:AT12,BM12:BX12,CQ12:EX12)</f>
        <v>79.94444444444444</v>
      </c>
      <c r="V12" s="5">
        <f>COUNT(AG12:AT12,BM12:BX12,CQ12:EX12)</f>
        <v>18</v>
      </c>
      <c r="W12" s="5">
        <f>MAX(AG12:AT12,BM12:BX12,CQ12:EX12)</f>
        <v>134</v>
      </c>
      <c r="X12" s="5">
        <f>MIN(AG12:AT12,BM12:BX12,CQ12:EX12)</f>
        <v>36</v>
      </c>
      <c r="Y12"/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43">
        <v>0</v>
      </c>
      <c r="AF12" s="43">
        <v>0</v>
      </c>
      <c r="AG12" s="9"/>
      <c r="AH12" s="9"/>
      <c r="AI12" s="9">
        <v>62</v>
      </c>
      <c r="AJ12" s="9">
        <v>134</v>
      </c>
      <c r="AK12" s="9">
        <v>77</v>
      </c>
      <c r="AL12" s="9">
        <v>66</v>
      </c>
      <c r="AM12" s="9">
        <v>91</v>
      </c>
      <c r="AN12" s="9">
        <v>43</v>
      </c>
      <c r="AO12" s="9"/>
      <c r="AP12" s="9"/>
      <c r="AQ12" s="9"/>
      <c r="AR12" s="9"/>
      <c r="AS12" s="9"/>
      <c r="AT12" s="9"/>
      <c r="AU12"/>
      <c r="AV12"/>
      <c r="AW12" s="55">
        <f>AVERAGE(AG12:AT12,BM12:BX12)</f>
        <v>75.85714285714286</v>
      </c>
      <c r="AX12" s="2"/>
      <c r="AY12" s="2"/>
      <c r="AZ12" s="55">
        <f>AVERAGE(CQ12:EX12)</f>
        <v>94.25</v>
      </c>
      <c r="BA12"/>
      <c r="BB12" s="86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5">
        <v>59</v>
      </c>
      <c r="BN12" s="5">
        <v>58</v>
      </c>
      <c r="BO12" s="5"/>
      <c r="BP12" s="5"/>
      <c r="BQ12" s="5">
        <v>90</v>
      </c>
      <c r="BR12" s="5">
        <v>77</v>
      </c>
      <c r="BS12" s="5"/>
      <c r="BT12" s="5"/>
      <c r="BU12" s="5">
        <v>95</v>
      </c>
      <c r="BV12" s="5">
        <v>61</v>
      </c>
      <c r="BW12" s="5">
        <v>36</v>
      </c>
      <c r="BX12" s="5">
        <v>113</v>
      </c>
      <c r="BY12" s="2"/>
      <c r="BZ12" s="55" t="s">
        <v>87</v>
      </c>
      <c r="CA12" s="55"/>
      <c r="CB12" s="5">
        <f>LARGE(Z12:AT12,5)</f>
        <v>62</v>
      </c>
      <c r="CC12" s="5">
        <f>LARGE(Z12:AT12,6)</f>
        <v>43</v>
      </c>
      <c r="CD12" s="5">
        <f>LARGE(Z12:AT12,7)</f>
        <v>0</v>
      </c>
      <c r="CE12" s="5">
        <f>LARGE(Z12:AT12,8)</f>
        <v>0</v>
      </c>
      <c r="CF12" s="5">
        <f>LARGE(Z12:AT12,9)</f>
        <v>0</v>
      </c>
      <c r="CG12" s="5">
        <f>LARGE(Z12:AT12,10)</f>
        <v>0</v>
      </c>
      <c r="CH12" s="5">
        <f>LARGE(Z12:AT12,11)</f>
        <v>0</v>
      </c>
      <c r="CI12" s="5">
        <f>LARGE(BB12:BX12,5)</f>
        <v>61</v>
      </c>
      <c r="CJ12" s="5">
        <f>LARGE(BB12:BX12,6)</f>
        <v>59</v>
      </c>
      <c r="CK12" s="5">
        <f>LARGE(BB12:BX12,7)</f>
        <v>58</v>
      </c>
      <c r="CL12" s="5">
        <f>LARGE(BB12:BX12,8)</f>
        <v>36</v>
      </c>
      <c r="CM12" s="5">
        <f>LARGE(BB12:BX12,9)</f>
        <v>0</v>
      </c>
      <c r="CN12" s="5">
        <f>LARGE(BB12:BX12,10)</f>
        <v>0</v>
      </c>
      <c r="CO12" s="5">
        <f>LARGE(BB12:BX12,11)</f>
        <v>0</v>
      </c>
      <c r="CP12" s="60"/>
      <c r="CQ12" s="76">
        <v>110</v>
      </c>
      <c r="CR12" s="77">
        <v>80</v>
      </c>
      <c r="CS12" s="76">
        <v>89</v>
      </c>
      <c r="CT12" s="76">
        <v>98</v>
      </c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83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s="63" customFormat="1" ht="21.75" customHeight="1">
      <c r="A13" s="39">
        <v>9</v>
      </c>
      <c r="B13" s="94" t="s">
        <v>131</v>
      </c>
      <c r="C13" s="40" t="s">
        <v>99</v>
      </c>
      <c r="D13" s="39"/>
      <c r="E13" s="41">
        <f>AVERAGE(F13:T13)</f>
        <v>40.46666666666667</v>
      </c>
      <c r="F13" s="42">
        <f>LARGE(Z13:AT13,1)</f>
        <v>121</v>
      </c>
      <c r="G13" s="42">
        <f>LARGE(Z13:AT13,2)</f>
        <v>65</v>
      </c>
      <c r="H13" s="42">
        <f>LARGE(Z13:AT13,3)</f>
        <v>65</v>
      </c>
      <c r="I13" s="42">
        <f>LARGE(Z13:AT13,4)</f>
        <v>63</v>
      </c>
      <c r="J13" s="42">
        <f>LARGE(BB13:BX13,1)</f>
        <v>96</v>
      </c>
      <c r="K13" s="42">
        <f>LARGE(BB13:BX13,2)</f>
        <v>90</v>
      </c>
      <c r="L13" s="42">
        <f>LARGE(BB13:BX13,3)</f>
        <v>0</v>
      </c>
      <c r="M13" s="42">
        <f>LARGE(BB13:BX13,4)</f>
        <v>0</v>
      </c>
      <c r="N13" s="42">
        <f>LARGE(CB13:EX13,1)</f>
        <v>56</v>
      </c>
      <c r="O13" s="42">
        <f>LARGE(CB13:EX13,2)</f>
        <v>51</v>
      </c>
      <c r="P13" s="42">
        <f>LARGE(CB13:EX13,3)</f>
        <v>0</v>
      </c>
      <c r="Q13" s="42">
        <f>LARGE(CB13:EX13,4)</f>
        <v>0</v>
      </c>
      <c r="R13" s="42">
        <f>LARGE(CB13:EX13,5)</f>
        <v>0</v>
      </c>
      <c r="S13" s="42">
        <f>LARGE(CB13:EX13,6)</f>
        <v>0</v>
      </c>
      <c r="T13" s="42">
        <f>LARGE(CB13:EX13,7)</f>
        <v>0</v>
      </c>
      <c r="U13" s="41">
        <f>AVERAGE(AG13:AT13,BM13:BX13,CQ13:EX13)</f>
        <v>75.875</v>
      </c>
      <c r="V13" s="5">
        <f>COUNT(AG13:AT13,BM13:BX13,CQ13:EX13)</f>
        <v>8</v>
      </c>
      <c r="W13" s="5">
        <f>MAX(AG13:AT13,BM13:BX13,CQ13:EX13)</f>
        <v>121</v>
      </c>
      <c r="X13" s="5">
        <f>MIN(AG13:AT13,BM13:BX13,CQ13:EX13)</f>
        <v>51</v>
      </c>
      <c r="Y13"/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43">
        <v>0</v>
      </c>
      <c r="AF13" s="43">
        <v>0</v>
      </c>
      <c r="AG13" s="9">
        <v>65</v>
      </c>
      <c r="AH13" s="9">
        <v>121</v>
      </c>
      <c r="AI13" s="9"/>
      <c r="AJ13" s="9"/>
      <c r="AK13" s="9">
        <v>63</v>
      </c>
      <c r="AL13" s="9">
        <v>65</v>
      </c>
      <c r="AM13" s="9"/>
      <c r="AN13" s="9"/>
      <c r="AO13" s="9"/>
      <c r="AP13" s="9"/>
      <c r="AQ13" s="9">
        <v>51</v>
      </c>
      <c r="AR13" s="9">
        <v>56</v>
      </c>
      <c r="AS13" s="9"/>
      <c r="AT13" s="9"/>
      <c r="AU13"/>
      <c r="AV13"/>
      <c r="AW13" s="55">
        <f>AVERAGE(AG13:AT13,BM13:BX13)</f>
        <v>75.875</v>
      </c>
      <c r="AX13" s="2"/>
      <c r="AY13" s="2"/>
      <c r="AZ13" s="55" t="e">
        <f>AVERAGE(CQ13:EX13)</f>
        <v>#DIV/0!</v>
      </c>
      <c r="BA13"/>
      <c r="BB13" s="86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5">
        <v>96</v>
      </c>
      <c r="BN13" s="5">
        <v>90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2"/>
      <c r="BZ13" s="55" t="s">
        <v>88</v>
      </c>
      <c r="CA13" s="55"/>
      <c r="CB13" s="5">
        <f>LARGE(Z13:AT13,5)</f>
        <v>56</v>
      </c>
      <c r="CC13" s="5">
        <f>LARGE(Z13:AT13,6)</f>
        <v>51</v>
      </c>
      <c r="CD13" s="5">
        <f>LARGE(Z13:AT13,7)</f>
        <v>0</v>
      </c>
      <c r="CE13" s="5">
        <f>LARGE(Z13:AT13,8)</f>
        <v>0</v>
      </c>
      <c r="CF13" s="5">
        <f>LARGE(Z13:AT13,9)</f>
        <v>0</v>
      </c>
      <c r="CG13" s="5">
        <f>LARGE(Z13:AT13,10)</f>
        <v>0</v>
      </c>
      <c r="CH13" s="5">
        <f>LARGE(Z13:AT13,11)</f>
        <v>0</v>
      </c>
      <c r="CI13" s="5">
        <f>LARGE(BB13:BX13,5)</f>
        <v>0</v>
      </c>
      <c r="CJ13" s="5">
        <f>LARGE(BB13:BX13,6)</f>
        <v>0</v>
      </c>
      <c r="CK13" s="5">
        <f>LARGE(BB13:BX13,7)</f>
        <v>0</v>
      </c>
      <c r="CL13" s="5">
        <f>LARGE(BB13:BX13,8)</f>
        <v>0</v>
      </c>
      <c r="CM13" s="5">
        <f>LARGE(BB13:BX13,9)</f>
        <v>0</v>
      </c>
      <c r="CN13" s="5">
        <f>LARGE(BB13:BX13,10)</f>
        <v>0</v>
      </c>
      <c r="CO13" s="5">
        <f>LARGE(BB13:BX13,11)</f>
        <v>0</v>
      </c>
      <c r="CP13" s="60"/>
      <c r="CQ13" s="76"/>
      <c r="CR13" s="77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83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s="63" customFormat="1" ht="21.75" customHeight="1">
      <c r="A14" s="39">
        <v>10</v>
      </c>
      <c r="B14" s="94" t="s">
        <v>132</v>
      </c>
      <c r="C14" s="40" t="s">
        <v>136</v>
      </c>
      <c r="D14" s="39"/>
      <c r="E14" s="41">
        <f>AVERAGE(F14:T14)</f>
        <v>33.8</v>
      </c>
      <c r="F14" s="42">
        <f>LARGE(Z14:AT14,1)</f>
        <v>107</v>
      </c>
      <c r="G14" s="42">
        <f>LARGE(Z14:AT14,2)</f>
        <v>72</v>
      </c>
      <c r="H14" s="42">
        <f>LARGE(Z14:AT14,3)</f>
        <v>71</v>
      </c>
      <c r="I14" s="42">
        <f>LARGE(Z14:AT14,4)</f>
        <v>61</v>
      </c>
      <c r="J14" s="42">
        <f>LARGE(BB14:BX14,1)</f>
        <v>0</v>
      </c>
      <c r="K14" s="42">
        <f>LARGE(BB14:BX14,2)</f>
        <v>0</v>
      </c>
      <c r="L14" s="42">
        <f>LARGE(BB14:BX14,3)</f>
        <v>0</v>
      </c>
      <c r="M14" s="42">
        <f>LARGE(BB14:BX14,4)</f>
        <v>0</v>
      </c>
      <c r="N14" s="42">
        <f>LARGE(CB14:EX14,1)</f>
        <v>57</v>
      </c>
      <c r="O14" s="42">
        <f>LARGE(CB14:EX14,2)</f>
        <v>57</v>
      </c>
      <c r="P14" s="42">
        <f>LARGE(CB14:EX14,3)</f>
        <v>56</v>
      </c>
      <c r="Q14" s="42">
        <f>LARGE(CB14:EX14,4)</f>
        <v>26</v>
      </c>
      <c r="R14" s="42">
        <f>LARGE(CB14:EX14,5)</f>
        <v>0</v>
      </c>
      <c r="S14" s="42">
        <f>LARGE(CB14:EX14,6)</f>
        <v>0</v>
      </c>
      <c r="T14" s="42">
        <f>LARGE(CB14:EX14,7)</f>
        <v>0</v>
      </c>
      <c r="U14" s="41">
        <f>AVERAGE(AG14:AT14,BM14:BX14,CQ14:EX14)</f>
        <v>63.375</v>
      </c>
      <c r="V14" s="5">
        <f>COUNT(AG14:AT14,BM14:BX14,CQ14:EX14)</f>
        <v>8</v>
      </c>
      <c r="W14" s="5">
        <f>MAX(AG14:AT14,BM14:BX14,CQ14:EX14)</f>
        <v>107</v>
      </c>
      <c r="X14" s="5">
        <f>MIN(AG14:AT14,BM14:BX14,CQ14:EX14)</f>
        <v>26</v>
      </c>
      <c r="Y14"/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43">
        <v>0</v>
      </c>
      <c r="AF14" s="43">
        <v>0</v>
      </c>
      <c r="AG14" s="9">
        <v>61</v>
      </c>
      <c r="AH14" s="9">
        <v>72</v>
      </c>
      <c r="AI14" s="9"/>
      <c r="AJ14" s="9"/>
      <c r="AK14" s="9">
        <v>57</v>
      </c>
      <c r="AL14" s="9">
        <v>107</v>
      </c>
      <c r="AM14" s="9">
        <v>26</v>
      </c>
      <c r="AN14" s="9">
        <v>56</v>
      </c>
      <c r="AO14" s="9"/>
      <c r="AP14" s="9"/>
      <c r="AQ14" s="9"/>
      <c r="AR14" s="9"/>
      <c r="AS14" s="9">
        <v>71</v>
      </c>
      <c r="AT14" s="9">
        <v>57</v>
      </c>
      <c r="AU14"/>
      <c r="AV14"/>
      <c r="AW14" s="55">
        <f>AVERAGE(AG14:AT14,BM14:BX14)</f>
        <v>63.375</v>
      </c>
      <c r="AX14" s="2"/>
      <c r="AY14" s="2"/>
      <c r="AZ14" s="55" t="e">
        <f>AVERAGE(CQ14:EX14)</f>
        <v>#DIV/0!</v>
      </c>
      <c r="BA14"/>
      <c r="BB14" s="86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2"/>
      <c r="BZ14" s="55" t="s">
        <v>88</v>
      </c>
      <c r="CA14" s="55"/>
      <c r="CB14" s="5">
        <f>LARGE(Z14:AT14,5)</f>
        <v>57</v>
      </c>
      <c r="CC14" s="5">
        <f>LARGE(Z14:AT14,6)</f>
        <v>57</v>
      </c>
      <c r="CD14" s="5">
        <f>LARGE(Z14:AT14,7)</f>
        <v>56</v>
      </c>
      <c r="CE14" s="5">
        <f>LARGE(Z14:AT14,8)</f>
        <v>26</v>
      </c>
      <c r="CF14" s="5">
        <f>LARGE(Z14:AT14,9)</f>
        <v>0</v>
      </c>
      <c r="CG14" s="5">
        <f>LARGE(Z14:AT14,10)</f>
        <v>0</v>
      </c>
      <c r="CH14" s="5">
        <f>LARGE(Z14:AT14,11)</f>
        <v>0</v>
      </c>
      <c r="CI14" s="5">
        <f>LARGE(BB14:BX14,5)</f>
        <v>0</v>
      </c>
      <c r="CJ14" s="5">
        <f>LARGE(BB14:BX14,6)</f>
        <v>0</v>
      </c>
      <c r="CK14" s="5">
        <f>LARGE(BB14:BX14,7)</f>
        <v>0</v>
      </c>
      <c r="CL14" s="5">
        <f>LARGE(BB14:BX14,8)</f>
        <v>0</v>
      </c>
      <c r="CM14" s="5">
        <f>LARGE(BB14:BX14,9)</f>
        <v>0</v>
      </c>
      <c r="CN14" s="5">
        <f>LARGE(BB14:BX14,10)</f>
        <v>0</v>
      </c>
      <c r="CO14" s="5">
        <f>LARGE(BB14:BX14,11)</f>
        <v>0</v>
      </c>
      <c r="CP14" s="60"/>
      <c r="CQ14" s="76"/>
      <c r="CR14" s="77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83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s="63" customFormat="1" ht="21.75" customHeight="1">
      <c r="A15" s="39">
        <v>11</v>
      </c>
      <c r="B15" s="94" t="s">
        <v>177</v>
      </c>
      <c r="C15" s="40" t="s">
        <v>59</v>
      </c>
      <c r="D15" s="39"/>
      <c r="E15" s="41" t="e">
        <f>AVERAGE(F15:T15)</f>
        <v>#NUM!</v>
      </c>
      <c r="F15" s="42">
        <f>LARGE(Z15:AT15,1)</f>
        <v>58</v>
      </c>
      <c r="G15" s="42">
        <f>LARGE(Z15:AT15,2)</f>
        <v>54</v>
      </c>
      <c r="H15" s="42">
        <f>LARGE(Z15:AT15,3)</f>
        <v>0</v>
      </c>
      <c r="I15" s="42">
        <f>LARGE(Z15:AT15,4)</f>
        <v>0</v>
      </c>
      <c r="J15" s="42">
        <f>LARGE(BB15:BX15,1)</f>
        <v>92</v>
      </c>
      <c r="K15" s="42">
        <f>LARGE(BB15:BX15,2)</f>
        <v>41</v>
      </c>
      <c r="L15" s="42">
        <f>LARGE(BB15:BX15,3)</f>
        <v>0</v>
      </c>
      <c r="M15" s="42">
        <f>LARGE(BB15:BX15,4)</f>
        <v>0</v>
      </c>
      <c r="N15" s="42" t="e">
        <f>LARGE(CB15:EX15,1)</f>
        <v>#NUM!</v>
      </c>
      <c r="O15" s="42" t="e">
        <f>LARGE(CB15:EX15,2)</f>
        <v>#NUM!</v>
      </c>
      <c r="P15" s="42" t="e">
        <f>LARGE(CB15:EX15,3)</f>
        <v>#NUM!</v>
      </c>
      <c r="Q15" s="42" t="e">
        <f>LARGE(CB15:EX15,4)</f>
        <v>#NUM!</v>
      </c>
      <c r="R15" s="42" t="e">
        <f>LARGE(CB15:EX15,5)</f>
        <v>#NUM!</v>
      </c>
      <c r="S15" s="42" t="e">
        <f>LARGE(CB15:EX15,6)</f>
        <v>#NUM!</v>
      </c>
      <c r="T15" s="42" t="e">
        <f>LARGE(CB15:EX15,7)</f>
        <v>#NUM!</v>
      </c>
      <c r="U15" s="41">
        <f>AVERAGE(AG15:AT15,BM15:BX15,CQ15:EX15)</f>
        <v>61.25</v>
      </c>
      <c r="V15" s="5">
        <f>COUNT(AG15:AT15,BM15:BX15,CQ15:EX15)</f>
        <v>4</v>
      </c>
      <c r="W15" s="5">
        <f>MAX(AG15:AT15,BM15:BX15,CQ15:EX15)</f>
        <v>92</v>
      </c>
      <c r="X15" s="5">
        <f>MIN(AG15:AT15,BM15:BX15,CQ15:EX15)</f>
        <v>41</v>
      </c>
      <c r="Y15"/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43">
        <v>0</v>
      </c>
      <c r="AF15" s="43">
        <v>0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>
        <v>58</v>
      </c>
      <c r="AT15" s="9">
        <v>54</v>
      </c>
      <c r="AU15"/>
      <c r="AV15"/>
      <c r="AW15" s="55">
        <f>AVERAGE(AG15:AT15,BM15:BX15)</f>
        <v>61.25</v>
      </c>
      <c r="AX15" s="2"/>
      <c r="AY15" s="2"/>
      <c r="AZ15" s="55" t="e">
        <f>AVERAGE(CQ15:EX15)</f>
        <v>#DIV/0!</v>
      </c>
      <c r="BA15"/>
      <c r="BB15" s="86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>
        <v>92</v>
      </c>
      <c r="BX15" s="5">
        <v>41</v>
      </c>
      <c r="BY15" s="2"/>
      <c r="BZ15" s="55" t="s">
        <v>88</v>
      </c>
      <c r="CA15" s="55"/>
      <c r="CB15" s="5">
        <f>LARGE(Z15:AT15,5)</f>
        <v>0</v>
      </c>
      <c r="CC15" s="5">
        <f>LARGE(Z15:AT15,6)</f>
        <v>0</v>
      </c>
      <c r="CD15" s="5">
        <f>LARGE(Z15:AT15,7)</f>
        <v>0</v>
      </c>
      <c r="CE15" s="5">
        <f>LARGE(Z15:AT15,8)</f>
        <v>0</v>
      </c>
      <c r="CF15" s="5">
        <f>LARGE(Z15:AT15,9)</f>
        <v>0</v>
      </c>
      <c r="CG15" s="5" t="e">
        <f>LARGE(Z15:AT15,10)</f>
        <v>#NUM!</v>
      </c>
      <c r="CH15" s="5" t="e">
        <f>LARGE(Z15:AT15,11)</f>
        <v>#NUM!</v>
      </c>
      <c r="CI15" s="5">
        <f>LARGE(BB15:BX15,5)</f>
        <v>0</v>
      </c>
      <c r="CJ15" s="5">
        <f>LARGE(BB15:BX15,6)</f>
        <v>0</v>
      </c>
      <c r="CK15" s="5">
        <f>LARGE(BB15:BX15,7)</f>
        <v>0</v>
      </c>
      <c r="CL15" s="5">
        <f>LARGE(BB15:BX15,8)</f>
        <v>0</v>
      </c>
      <c r="CM15" s="5">
        <f>LARGE(BB15:BX15,9)</f>
        <v>0</v>
      </c>
      <c r="CN15" s="5">
        <f>LARGE(BB15:BX15,10)</f>
        <v>0</v>
      </c>
      <c r="CO15" s="5">
        <f>LARGE(BB15:BX15,11)</f>
        <v>0</v>
      </c>
      <c r="CP15" s="60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83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s="63" customFormat="1" ht="21.75" customHeight="1">
      <c r="A16" s="39">
        <v>12</v>
      </c>
      <c r="B16" s="94" t="s">
        <v>167</v>
      </c>
      <c r="C16" s="103" t="s">
        <v>100</v>
      </c>
      <c r="D16" s="39"/>
      <c r="E16" s="41">
        <f>AVERAGE(F16:T16)</f>
        <v>15.2</v>
      </c>
      <c r="F16" s="42">
        <f>LARGE(Z16:AT16,1)</f>
        <v>111</v>
      </c>
      <c r="G16" s="42">
        <f>LARGE(Z16:AT16,2)</f>
        <v>54</v>
      </c>
      <c r="H16" s="42">
        <f>LARGE(Z16:AT16,3)</f>
        <v>44</v>
      </c>
      <c r="I16" s="42">
        <f>LARGE(Z16:AT16,4)</f>
        <v>19</v>
      </c>
      <c r="J16" s="42">
        <f>LARGE(BB16:BX16,1)</f>
        <v>0</v>
      </c>
      <c r="K16" s="42">
        <f>LARGE(BB16:BX16,2)</f>
        <v>0</v>
      </c>
      <c r="L16" s="42">
        <f>LARGE(BB16:BX16,3)</f>
        <v>0</v>
      </c>
      <c r="M16" s="42">
        <f>LARGE(BB16:BX16,4)</f>
        <v>0</v>
      </c>
      <c r="N16" s="42">
        <f>LARGE(CB16:EX16,1)</f>
        <v>0</v>
      </c>
      <c r="O16" s="42">
        <f>LARGE(CB16:EX16,2)</f>
        <v>0</v>
      </c>
      <c r="P16" s="42">
        <f>LARGE(CB16:EX16,3)</f>
        <v>0</v>
      </c>
      <c r="Q16" s="42">
        <f>LARGE(CB16:EX16,4)</f>
        <v>0</v>
      </c>
      <c r="R16" s="42">
        <f>LARGE(CB16:EX16,5)</f>
        <v>0</v>
      </c>
      <c r="S16" s="42">
        <f>LARGE(CB16:EX16,6)</f>
        <v>0</v>
      </c>
      <c r="T16" s="42">
        <f>LARGE(CB16:EX16,7)</f>
        <v>0</v>
      </c>
      <c r="U16" s="41">
        <f>AVERAGE(AG16:AT16,BM16:BX16,CQ16:EX16)</f>
        <v>57</v>
      </c>
      <c r="V16" s="5">
        <f>COUNT(AG16:AT16,BM16:BX16,CQ16:EX16)</f>
        <v>4</v>
      </c>
      <c r="W16" s="5">
        <f>MAX(AG16:AT16,BM16:BX16,CQ16:EX16)</f>
        <v>111</v>
      </c>
      <c r="X16" s="5">
        <f>MIN(AG16:AT16,BM16:BX16,CQ16:EX16)</f>
        <v>19</v>
      </c>
      <c r="Y16"/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43">
        <v>0</v>
      </c>
      <c r="AF16" s="43">
        <v>0</v>
      </c>
      <c r="AG16" s="9"/>
      <c r="AH16" s="9"/>
      <c r="AI16" s="9"/>
      <c r="AJ16" s="9"/>
      <c r="AK16" s="9"/>
      <c r="AL16" s="9"/>
      <c r="AM16" s="9"/>
      <c r="AN16" s="9"/>
      <c r="AO16" s="9">
        <v>111</v>
      </c>
      <c r="AP16" s="9">
        <v>54</v>
      </c>
      <c r="AQ16" s="9">
        <v>19</v>
      </c>
      <c r="AR16" s="9">
        <v>44</v>
      </c>
      <c r="AS16" s="9"/>
      <c r="AT16" s="9"/>
      <c r="AU16"/>
      <c r="AV16"/>
      <c r="AW16" s="55">
        <f>AVERAGE(AG16:AT16,BM16:BX16)</f>
        <v>57</v>
      </c>
      <c r="AX16" s="2"/>
      <c r="AY16" s="2"/>
      <c r="AZ16" s="55" t="e">
        <f>AVERAGE(CQ16:EX16)</f>
        <v>#DIV/0!</v>
      </c>
      <c r="BA16"/>
      <c r="BB16" s="86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2"/>
      <c r="BZ16" s="55" t="s">
        <v>87</v>
      </c>
      <c r="CA16" s="55"/>
      <c r="CB16" s="5">
        <f>LARGE(Z16:AT16,5)</f>
        <v>0</v>
      </c>
      <c r="CC16" s="5">
        <f>LARGE(Z16:AT16,6)</f>
        <v>0</v>
      </c>
      <c r="CD16" s="5">
        <f>LARGE(Z16:AT16,7)</f>
        <v>0</v>
      </c>
      <c r="CE16" s="5">
        <f>LARGE(Z16:AT16,8)</f>
        <v>0</v>
      </c>
      <c r="CF16" s="5">
        <f>LARGE(Z16:AT16,9)</f>
        <v>0</v>
      </c>
      <c r="CG16" s="5">
        <f>LARGE(Z16:AT16,10)</f>
        <v>0</v>
      </c>
      <c r="CH16" s="5">
        <f>LARGE(Z16:AT16,11)</f>
        <v>0</v>
      </c>
      <c r="CI16" s="5">
        <f>LARGE(BB16:BX16,5)</f>
        <v>0</v>
      </c>
      <c r="CJ16" s="5">
        <f>LARGE(BB16:BX16,6)</f>
        <v>0</v>
      </c>
      <c r="CK16" s="5">
        <f>LARGE(BB16:BX16,7)</f>
        <v>0</v>
      </c>
      <c r="CL16" s="5">
        <f>LARGE(BB16:BX16,8)</f>
        <v>0</v>
      </c>
      <c r="CM16" s="5">
        <f>LARGE(BB16:BX16,9)</f>
        <v>0</v>
      </c>
      <c r="CN16" s="5">
        <f>LARGE(BB16:BX16,10)</f>
        <v>0</v>
      </c>
      <c r="CO16" s="5">
        <f>LARGE(BB16:BX16,11)</f>
        <v>0</v>
      </c>
      <c r="CP16" s="60"/>
      <c r="CQ16" s="76"/>
      <c r="CR16" s="77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83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s="63" customFormat="1" ht="19.5" customHeight="1">
      <c r="A17" s="39">
        <v>13</v>
      </c>
      <c r="B17" s="94" t="s">
        <v>168</v>
      </c>
      <c r="C17" s="40" t="s">
        <v>169</v>
      </c>
      <c r="D17" s="39"/>
      <c r="E17" s="41" t="e">
        <f>AVERAGE(F17:T17)</f>
        <v>#NUM!</v>
      </c>
      <c r="F17" s="42">
        <f>LARGE(Z17:AT17,1)</f>
        <v>68</v>
      </c>
      <c r="G17" s="42">
        <f>LARGE(Z17:AT17,2)</f>
        <v>45</v>
      </c>
      <c r="H17" s="42">
        <f>LARGE(Z17:AT17,3)</f>
        <v>0</v>
      </c>
      <c r="I17" s="42">
        <f>LARGE(Z17:AT17,4)</f>
        <v>0</v>
      </c>
      <c r="J17" s="42">
        <f>LARGE(BB17:BX17,1)</f>
        <v>0</v>
      </c>
      <c r="K17" s="42">
        <f>LARGE(BB17:BX17,2)</f>
        <v>0</v>
      </c>
      <c r="L17" s="42">
        <f>LARGE(BB17:BX17,3)</f>
        <v>0</v>
      </c>
      <c r="M17" s="42">
        <f>LARGE(BB17:BX17,4)</f>
        <v>0</v>
      </c>
      <c r="N17" s="42" t="e">
        <f>LARGE(CB17:EX17,1)</f>
        <v>#NUM!</v>
      </c>
      <c r="O17" s="42" t="e">
        <f>LARGE(CB17:EX17,2)</f>
        <v>#NUM!</v>
      </c>
      <c r="P17" s="42" t="e">
        <f>LARGE(CB17:EX17,3)</f>
        <v>#NUM!</v>
      </c>
      <c r="Q17" s="42" t="e">
        <f>LARGE(CB17:EX17,4)</f>
        <v>#NUM!</v>
      </c>
      <c r="R17" s="42" t="e">
        <f>LARGE(CB17:EX17,5)</f>
        <v>#NUM!</v>
      </c>
      <c r="S17" s="42" t="e">
        <f>LARGE(CB17:EX17,6)</f>
        <v>#NUM!</v>
      </c>
      <c r="T17" s="42" t="e">
        <f>LARGE(CB17:EX17,7)</f>
        <v>#NUM!</v>
      </c>
      <c r="U17" s="41">
        <f>AVERAGE(AG17:AT17,BM17:BX17,CQ17:EX17)</f>
        <v>56.5</v>
      </c>
      <c r="V17" s="5">
        <f>COUNT(AG17:AT17,BM17:BX17,CQ17:EX17)</f>
        <v>2</v>
      </c>
      <c r="W17" s="5">
        <f>MAX(AG17:AT17,BM17:BX17,CQ17:EX17)</f>
        <v>68</v>
      </c>
      <c r="X17" s="5">
        <f>MIN(AG17:AT17,BM17:BX17,CQ17:EX17)</f>
        <v>45</v>
      </c>
      <c r="Y17"/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43">
        <v>0</v>
      </c>
      <c r="AF17" s="43"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v>68</v>
      </c>
      <c r="AR17" s="9">
        <v>45</v>
      </c>
      <c r="AS17" s="9"/>
      <c r="AT17" s="9"/>
      <c r="AU17"/>
      <c r="AV17"/>
      <c r="AW17" s="55">
        <f>AVERAGE(AG17:AT17,BM17:BX17)</f>
        <v>56.5</v>
      </c>
      <c r="AX17" s="2"/>
      <c r="AY17" s="2"/>
      <c r="AZ17" s="55" t="e">
        <f>AVERAGE(CQ17:EX17)</f>
        <v>#DIV/0!</v>
      </c>
      <c r="BA17"/>
      <c r="BB17" s="86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2"/>
      <c r="BZ17" s="55" t="s">
        <v>87</v>
      </c>
      <c r="CA17" s="55"/>
      <c r="CB17" s="5">
        <f>LARGE(Z17:AT17,5)</f>
        <v>0</v>
      </c>
      <c r="CC17" s="5">
        <f>LARGE(Z17:AT17,6)</f>
        <v>0</v>
      </c>
      <c r="CD17" s="5">
        <f>LARGE(Z17:AT17,7)</f>
        <v>0</v>
      </c>
      <c r="CE17" s="5">
        <f>LARGE(Z17:AT17,8)</f>
        <v>0</v>
      </c>
      <c r="CF17" s="5">
        <f>LARGE(Z17:AT17,9)</f>
        <v>0</v>
      </c>
      <c r="CG17" s="5" t="e">
        <f>LARGE(Z17:AT17,10)</f>
        <v>#NUM!</v>
      </c>
      <c r="CH17" s="5" t="e">
        <f>LARGE(Z17:AT17,11)</f>
        <v>#NUM!</v>
      </c>
      <c r="CI17" s="5">
        <f>LARGE(BB17:BX17,5)</f>
        <v>0</v>
      </c>
      <c r="CJ17" s="5">
        <f>LARGE(BB17:BX17,6)</f>
        <v>0</v>
      </c>
      <c r="CK17" s="5">
        <f>LARGE(BB17:BX17,7)</f>
        <v>0</v>
      </c>
      <c r="CL17" s="5">
        <f>LARGE(BB17:BX17,8)</f>
        <v>0</v>
      </c>
      <c r="CM17" s="5">
        <f>LARGE(BB17:BX17,9)</f>
        <v>0</v>
      </c>
      <c r="CN17" s="5">
        <f>LARGE(BB17:BX17,10)</f>
        <v>0</v>
      </c>
      <c r="CO17" s="5">
        <f>LARGE(BB17:BX17,11)</f>
        <v>0</v>
      </c>
      <c r="CP17" s="60"/>
      <c r="CQ17" s="76"/>
      <c r="CR17" s="77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83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s="63" customFormat="1" ht="21.75" customHeight="1">
      <c r="A18" s="39">
        <v>14</v>
      </c>
      <c r="B18" s="94" t="s">
        <v>134</v>
      </c>
      <c r="C18" s="40" t="s">
        <v>93</v>
      </c>
      <c r="D18" s="39"/>
      <c r="E18" s="41">
        <f>AVERAGE(F18:T18)</f>
        <v>27.933333333333334</v>
      </c>
      <c r="F18" s="42">
        <f>LARGE(Z18:AT18,1)</f>
        <v>95</v>
      </c>
      <c r="G18" s="42">
        <f>LARGE(Z18:AT18,2)</f>
        <v>91</v>
      </c>
      <c r="H18" s="42">
        <f>LARGE(Z18:AT18,3)</f>
        <v>50</v>
      </c>
      <c r="I18" s="42">
        <f>LARGE(Z18:AT18,4)</f>
        <v>41</v>
      </c>
      <c r="J18" s="42">
        <f>LARGE(BB18:BX18,1)</f>
        <v>44</v>
      </c>
      <c r="K18" s="42">
        <f>LARGE(BB18:BX18,2)</f>
        <v>41</v>
      </c>
      <c r="L18" s="42">
        <f>LARGE(BB18:BX18,3)</f>
        <v>0</v>
      </c>
      <c r="M18" s="42">
        <f>LARGE(BB18:BX18,4)</f>
        <v>0</v>
      </c>
      <c r="N18" s="42">
        <f>LARGE(CB18:EX18,1)</f>
        <v>37</v>
      </c>
      <c r="O18" s="42">
        <f>LARGE(CB18:EX18,2)</f>
        <v>20</v>
      </c>
      <c r="P18" s="42">
        <f>LARGE(CB18:EX18,3)</f>
        <v>0</v>
      </c>
      <c r="Q18" s="42">
        <f>LARGE(CB18:EX18,4)</f>
        <v>0</v>
      </c>
      <c r="R18" s="42">
        <f>LARGE(CB18:EX18,5)</f>
        <v>0</v>
      </c>
      <c r="S18" s="42">
        <f>LARGE(CB18:EX18,6)</f>
        <v>0</v>
      </c>
      <c r="T18" s="42">
        <f>LARGE(CB18:EX18,7)</f>
        <v>0</v>
      </c>
      <c r="U18" s="41">
        <f>AVERAGE(AG18:AT18,BM18:BX18,CQ18:EX18)</f>
        <v>52.375</v>
      </c>
      <c r="V18" s="5">
        <f>COUNT(AG18:AT18,BM18:BX18,CQ18:EX18)</f>
        <v>8</v>
      </c>
      <c r="W18" s="5">
        <f>MAX(AG18:AT18,BM18:BX18,CQ18:EX18)</f>
        <v>95</v>
      </c>
      <c r="X18" s="5">
        <f>MIN(AG18:AT18,BM18:BX18,CQ18:EX18)</f>
        <v>20</v>
      </c>
      <c r="Y18"/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43">
        <v>0</v>
      </c>
      <c r="AF18" s="43">
        <v>0</v>
      </c>
      <c r="AG18" s="9">
        <v>37</v>
      </c>
      <c r="AH18" s="9">
        <v>41</v>
      </c>
      <c r="AI18" s="9">
        <v>95</v>
      </c>
      <c r="AJ18" s="9">
        <v>91</v>
      </c>
      <c r="AK18" s="9"/>
      <c r="AL18" s="9"/>
      <c r="AM18" s="9"/>
      <c r="AN18" s="9"/>
      <c r="AO18" s="9"/>
      <c r="AP18" s="9"/>
      <c r="AQ18" s="9">
        <v>50</v>
      </c>
      <c r="AR18" s="9">
        <v>20</v>
      </c>
      <c r="AS18" s="9"/>
      <c r="AT18" s="9"/>
      <c r="AU18"/>
      <c r="AV18"/>
      <c r="AW18" s="55">
        <f>AVERAGE(AG18:AT18,BM18:BX18)</f>
        <v>52.375</v>
      </c>
      <c r="AX18" s="2"/>
      <c r="AY18" s="2"/>
      <c r="AZ18" s="55" t="e">
        <f>AVERAGE(CQ18:EX18)</f>
        <v>#DIV/0!</v>
      </c>
      <c r="BA18"/>
      <c r="BB18" s="86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5"/>
      <c r="BN18" s="5"/>
      <c r="BO18" s="5"/>
      <c r="BP18" s="5"/>
      <c r="BQ18" s="5"/>
      <c r="BR18" s="5"/>
      <c r="BS18" s="5">
        <v>44</v>
      </c>
      <c r="BT18" s="5">
        <v>41</v>
      </c>
      <c r="BU18" s="5"/>
      <c r="BV18" s="5"/>
      <c r="BW18" s="5"/>
      <c r="BX18" s="5"/>
      <c r="BY18" s="2"/>
      <c r="BZ18" s="55" t="s">
        <v>87</v>
      </c>
      <c r="CA18" s="55"/>
      <c r="CB18" s="5">
        <f>LARGE(Z18:AT18,5)</f>
        <v>37</v>
      </c>
      <c r="CC18" s="5">
        <f>LARGE(Z18:AT18,6)</f>
        <v>20</v>
      </c>
      <c r="CD18" s="5">
        <f>LARGE(Z18:AT18,7)</f>
        <v>0</v>
      </c>
      <c r="CE18" s="5">
        <f>LARGE(Z18:AT18,8)</f>
        <v>0</v>
      </c>
      <c r="CF18" s="5">
        <f>LARGE(Z18:AT18,9)</f>
        <v>0</v>
      </c>
      <c r="CG18" s="5">
        <f>LARGE(Z18:AT18,10)</f>
        <v>0</v>
      </c>
      <c r="CH18" s="5">
        <f>LARGE(Z18:AT18,11)</f>
        <v>0</v>
      </c>
      <c r="CI18" s="5">
        <f>LARGE(BB18:BX18,5)</f>
        <v>0</v>
      </c>
      <c r="CJ18" s="5">
        <f>LARGE(BB18:BX18,6)</f>
        <v>0</v>
      </c>
      <c r="CK18" s="5">
        <f>LARGE(BB18:BX18,7)</f>
        <v>0</v>
      </c>
      <c r="CL18" s="5">
        <f>LARGE(BB18:BX18,8)</f>
        <v>0</v>
      </c>
      <c r="CM18" s="5">
        <f>LARGE(BB18:BX18,9)</f>
        <v>0</v>
      </c>
      <c r="CN18" s="5">
        <f>LARGE(BB18:BX18,10)</f>
        <v>0</v>
      </c>
      <c r="CO18" s="5">
        <f>LARGE(BB18:BX18,11)</f>
        <v>0</v>
      </c>
      <c r="CP18" s="60"/>
      <c r="CQ18" s="76"/>
      <c r="CR18" s="77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83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s="63" customFormat="1" ht="21.75" customHeight="1">
      <c r="A19" s="39">
        <v>15</v>
      </c>
      <c r="B19" s="94" t="s">
        <v>159</v>
      </c>
      <c r="C19" s="40" t="s">
        <v>99</v>
      </c>
      <c r="D19" s="39"/>
      <c r="E19" s="41" t="e">
        <f>AVERAGE(F19:T19)</f>
        <v>#NUM!</v>
      </c>
      <c r="F19" s="42">
        <f>LARGE(Z19:AT19,1)</f>
        <v>54</v>
      </c>
      <c r="G19" s="42">
        <f>LARGE(Z19:AT19,2)</f>
        <v>21</v>
      </c>
      <c r="H19" s="42">
        <f>LARGE(Z19:AT19,3)</f>
        <v>0</v>
      </c>
      <c r="I19" s="42">
        <f>LARGE(Z19:AT19,4)</f>
        <v>0</v>
      </c>
      <c r="J19" s="42">
        <f>LARGE(BB19:BX19,1)</f>
        <v>0</v>
      </c>
      <c r="K19" s="42">
        <f>LARGE(BB19:BX19,2)</f>
        <v>0</v>
      </c>
      <c r="L19" s="42">
        <f>LARGE(BB19:BX19,3)</f>
        <v>0</v>
      </c>
      <c r="M19" s="42">
        <f>LARGE(BB19:BX19,4)</f>
        <v>0</v>
      </c>
      <c r="N19" s="42" t="e">
        <f>LARGE(CB19:EX19,1)</f>
        <v>#NUM!</v>
      </c>
      <c r="O19" s="42" t="e">
        <f>LARGE(CB19:EX19,2)</f>
        <v>#NUM!</v>
      </c>
      <c r="P19" s="42" t="e">
        <f>LARGE(CB19:EX19,3)</f>
        <v>#NUM!</v>
      </c>
      <c r="Q19" s="42" t="e">
        <f>LARGE(CB19:EX19,4)</f>
        <v>#NUM!</v>
      </c>
      <c r="R19" s="42" t="e">
        <f>LARGE(CB19:EX19,5)</f>
        <v>#NUM!</v>
      </c>
      <c r="S19" s="42" t="e">
        <f>LARGE(CB19:EX19,6)</f>
        <v>#NUM!</v>
      </c>
      <c r="T19" s="42" t="e">
        <f>LARGE(CB19:EX19,7)</f>
        <v>#NUM!</v>
      </c>
      <c r="U19" s="41">
        <f>AVERAGE(AG19:AT19,BM19:BX19,CQ19:EX19)</f>
        <v>37.5</v>
      </c>
      <c r="V19" s="5">
        <f>COUNT(AG19:AT19,BM19:BX19,CQ19:EX19)</f>
        <v>2</v>
      </c>
      <c r="W19" s="5">
        <f>MAX(AG19:AT19,BM19:BX19,CQ19:EX19)</f>
        <v>54</v>
      </c>
      <c r="X19" s="5">
        <f>MIN(AG19:AT19,BM19:BX19,CQ19:EX19)</f>
        <v>21</v>
      </c>
      <c r="Y19"/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43">
        <v>0</v>
      </c>
      <c r="AF19" s="43">
        <v>0</v>
      </c>
      <c r="AG19" s="9"/>
      <c r="AH19" s="9"/>
      <c r="AI19" s="9"/>
      <c r="AJ19" s="9"/>
      <c r="AK19" s="9">
        <v>21</v>
      </c>
      <c r="AL19" s="9">
        <v>54</v>
      </c>
      <c r="AM19" s="9"/>
      <c r="AN19" s="9"/>
      <c r="AO19" s="9"/>
      <c r="AP19" s="9"/>
      <c r="AQ19" s="9"/>
      <c r="AR19" s="9"/>
      <c r="AS19" s="9"/>
      <c r="AT19" s="9"/>
      <c r="AU19"/>
      <c r="AV19"/>
      <c r="AW19" s="55">
        <f>AVERAGE(AG19:AT19,BM19:BX19)</f>
        <v>37.5</v>
      </c>
      <c r="AX19" s="2"/>
      <c r="AY19" s="2"/>
      <c r="AZ19" s="55" t="e">
        <f>AVERAGE(CQ19:EX19)</f>
        <v>#DIV/0!</v>
      </c>
      <c r="BA19"/>
      <c r="BB19" s="86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2"/>
      <c r="BZ19" s="55" t="s">
        <v>87</v>
      </c>
      <c r="CA19" s="55"/>
      <c r="CB19" s="5">
        <f>LARGE(Z19:AT19,5)</f>
        <v>0</v>
      </c>
      <c r="CC19" s="5">
        <f>LARGE(Z19:AT19,6)</f>
        <v>0</v>
      </c>
      <c r="CD19" s="5">
        <f>LARGE(Z19:AT19,7)</f>
        <v>0</v>
      </c>
      <c r="CE19" s="5">
        <f>LARGE(Z19:AT19,8)</f>
        <v>0</v>
      </c>
      <c r="CF19" s="5">
        <f>LARGE(Z19:AT19,9)</f>
        <v>0</v>
      </c>
      <c r="CG19" s="5" t="e">
        <f>LARGE(Z19:AT19,10)</f>
        <v>#NUM!</v>
      </c>
      <c r="CH19" s="5" t="e">
        <f>LARGE(Z19:AT19,11)</f>
        <v>#NUM!</v>
      </c>
      <c r="CI19" s="5">
        <f>LARGE(BB19:BX19,5)</f>
        <v>0</v>
      </c>
      <c r="CJ19" s="5">
        <f>LARGE(BB19:BX19,6)</f>
        <v>0</v>
      </c>
      <c r="CK19" s="5">
        <f>LARGE(BB19:BX19,7)</f>
        <v>0</v>
      </c>
      <c r="CL19" s="5">
        <f>LARGE(BB19:BX19,8)</f>
        <v>0</v>
      </c>
      <c r="CM19" s="5">
        <f>LARGE(BB19:BX19,9)</f>
        <v>0</v>
      </c>
      <c r="CN19" s="5">
        <f>LARGE(BB19:BX19,10)</f>
        <v>0</v>
      </c>
      <c r="CO19" s="5">
        <f>LARGE(BB19:BX19,11)</f>
        <v>0</v>
      </c>
      <c r="CP19" s="60"/>
      <c r="CQ19" s="76"/>
      <c r="CR19" s="77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83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154" ht="21.75" customHeight="1">
      <c r="A20" s="39"/>
      <c r="B20" s="40"/>
      <c r="C20" s="40"/>
      <c r="D20" s="39"/>
      <c r="E20" s="41" t="e">
        <f>AVERAGE(F20:T20)</f>
        <v>#NUM!</v>
      </c>
      <c r="F20" s="42">
        <f>LARGE(Z20:AT20,1)</f>
        <v>0</v>
      </c>
      <c r="G20" s="42">
        <f>LARGE(Z20:AT20,2)</f>
        <v>0</v>
      </c>
      <c r="H20" s="42">
        <f>LARGE(Z20:AT20,3)</f>
        <v>0</v>
      </c>
      <c r="I20" s="42">
        <f>LARGE(Z20:AT20,4)</f>
        <v>0</v>
      </c>
      <c r="J20" s="42">
        <f>LARGE(BB20:BX20,1)</f>
        <v>0</v>
      </c>
      <c r="K20" s="42">
        <f>LARGE(BB20:BX20,2)</f>
        <v>0</v>
      </c>
      <c r="L20" s="42">
        <f>LARGE(BB20:BX20,3)</f>
        <v>0</v>
      </c>
      <c r="M20" s="42">
        <f>LARGE(BB20:BX20,4)</f>
        <v>0</v>
      </c>
      <c r="N20" s="42" t="e">
        <f>LARGE(CB20:EX20,1)</f>
        <v>#NUM!</v>
      </c>
      <c r="O20" s="42" t="e">
        <f>LARGE(CB20:EX20,2)</f>
        <v>#NUM!</v>
      </c>
      <c r="P20" s="42" t="e">
        <f>LARGE(CB20:EX20,3)</f>
        <v>#NUM!</v>
      </c>
      <c r="Q20" s="42" t="e">
        <f>LARGE(CB20:EX20,4)</f>
        <v>#NUM!</v>
      </c>
      <c r="R20" s="42" t="e">
        <f>LARGE(CB20:EX20,5)</f>
        <v>#NUM!</v>
      </c>
      <c r="S20" s="42" t="e">
        <f>LARGE(CB20:EX20,6)</f>
        <v>#NUM!</v>
      </c>
      <c r="T20" s="42" t="e">
        <f>LARGE(CB20:EX20,7)</f>
        <v>#NUM!</v>
      </c>
      <c r="U20" s="41" t="e">
        <f>AVERAGE(AG20:AT20,BM20:BX20,CQ20:EX20)</f>
        <v>#DIV/0!</v>
      </c>
      <c r="V20" s="5">
        <f>COUNT(AG20:AT20,BM20:BX20,CQ20:EX20)</f>
        <v>0</v>
      </c>
      <c r="W20" s="5">
        <f>MAX(AG20:AT20,BM20:BX20,CQ20:EX20)</f>
        <v>0</v>
      </c>
      <c r="X20" s="5">
        <f>MIN(AG20:AT20,BM20:BX20,CQ20:EX20)</f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43">
        <v>0</v>
      </c>
      <c r="AF20" s="43"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W20" s="55" t="e">
        <f>AVERAGE(AG20:AT20,BM20:BX20)</f>
        <v>#DIV/0!</v>
      </c>
      <c r="AX20" s="2"/>
      <c r="AY20" s="2"/>
      <c r="AZ20" s="55" t="e">
        <f>AVERAGE(CQ20:EX20)</f>
        <v>#DIV/0!</v>
      </c>
      <c r="BB20" s="86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2"/>
      <c r="BZ20" s="55" t="s">
        <v>87</v>
      </c>
      <c r="CA20" s="55"/>
      <c r="CB20" s="5">
        <f>LARGE(Z20:AT20,5)</f>
        <v>0</v>
      </c>
      <c r="CC20" s="5">
        <f>LARGE(Z20:AT20,6)</f>
        <v>0</v>
      </c>
      <c r="CD20" s="5">
        <f>LARGE(Z20:AT20,7)</f>
        <v>0</v>
      </c>
      <c r="CE20" s="5" t="e">
        <f>LARGE(Z20:AT20,8)</f>
        <v>#NUM!</v>
      </c>
      <c r="CF20" s="5" t="e">
        <f>LARGE(Z20:AT20,9)</f>
        <v>#NUM!</v>
      </c>
      <c r="CG20" s="5" t="e">
        <f>LARGE(Z20:AT20,10)</f>
        <v>#NUM!</v>
      </c>
      <c r="CH20" s="5" t="e">
        <f>LARGE(Z20:AT20,11)</f>
        <v>#NUM!</v>
      </c>
      <c r="CI20" s="5">
        <f>LARGE(BB20:BX20,5)</f>
        <v>0</v>
      </c>
      <c r="CJ20" s="5">
        <f>LARGE(BB20:BX20,6)</f>
        <v>0</v>
      </c>
      <c r="CK20" s="5">
        <f>LARGE(BB20:BX20,7)</f>
        <v>0</v>
      </c>
      <c r="CL20" s="5">
        <f>LARGE(BB20:BX20,8)</f>
        <v>0</v>
      </c>
      <c r="CM20" s="5">
        <f>LARGE(BB20:BX20,9)</f>
        <v>0</v>
      </c>
      <c r="CN20" s="5">
        <f>LARGE(BB20:BX20,10)</f>
        <v>0</v>
      </c>
      <c r="CO20" s="5">
        <f>LARGE(BB20:BX20,11)</f>
        <v>0</v>
      </c>
      <c r="CP20" s="60"/>
      <c r="CQ20" s="76"/>
      <c r="CR20" s="77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83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21.75" customHeight="1">
      <c r="A21" s="39"/>
      <c r="B21" s="40"/>
      <c r="C21" s="40"/>
      <c r="D21" s="39"/>
      <c r="E21" s="41" t="e">
        <f>AVERAGE(F21:T21)</f>
        <v>#NUM!</v>
      </c>
      <c r="F21" s="42">
        <f>LARGE(Z21:AT21,1)</f>
        <v>0</v>
      </c>
      <c r="G21" s="42">
        <f>LARGE(Z21:AT21,2)</f>
        <v>0</v>
      </c>
      <c r="H21" s="42">
        <f>LARGE(Z21:AT21,3)</f>
        <v>0</v>
      </c>
      <c r="I21" s="42">
        <f>LARGE(Z21:AT21,4)</f>
        <v>0</v>
      </c>
      <c r="J21" s="42">
        <f>LARGE(BB21:BX21,1)</f>
        <v>0</v>
      </c>
      <c r="K21" s="42">
        <f>LARGE(BB21:BX21,2)</f>
        <v>0</v>
      </c>
      <c r="L21" s="42">
        <f>LARGE(BB21:BX21,3)</f>
        <v>0</v>
      </c>
      <c r="M21" s="42">
        <f>LARGE(BB21:BX21,4)</f>
        <v>0</v>
      </c>
      <c r="N21" s="42" t="e">
        <f>LARGE(CB21:EX21,1)</f>
        <v>#NUM!</v>
      </c>
      <c r="O21" s="42" t="e">
        <f>LARGE(CB21:EX21,2)</f>
        <v>#NUM!</v>
      </c>
      <c r="P21" s="42" t="e">
        <f>LARGE(CB21:EX21,3)</f>
        <v>#NUM!</v>
      </c>
      <c r="Q21" s="42" t="e">
        <f>LARGE(CB21:EX21,4)</f>
        <v>#NUM!</v>
      </c>
      <c r="R21" s="42" t="e">
        <f>LARGE(CB21:EX21,5)</f>
        <v>#NUM!</v>
      </c>
      <c r="S21" s="42" t="e">
        <f>LARGE(CB21:EX21,6)</f>
        <v>#NUM!</v>
      </c>
      <c r="T21" s="42" t="e">
        <f>LARGE(CB21:EX21,7)</f>
        <v>#NUM!</v>
      </c>
      <c r="U21" s="41" t="e">
        <f>AVERAGE(AG21:AT21,BM21:BX21,CQ21:EX21)</f>
        <v>#DIV/0!</v>
      </c>
      <c r="V21" s="5">
        <f>COUNT(AG21:AT21,BM21:BX21,CQ21:EX21)</f>
        <v>0</v>
      </c>
      <c r="W21" s="5">
        <f>MAX(AG21:AT21,BM21:BX21,CQ21:EX21)</f>
        <v>0</v>
      </c>
      <c r="X21" s="5">
        <f>MIN(AG21:AT21,BM21:BX21,CQ21:EX21)</f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43">
        <v>0</v>
      </c>
      <c r="AF21" s="43">
        <v>0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W21" s="55" t="e">
        <f>AVERAGE(AG21:AT21,BM21:BX21)</f>
        <v>#DIV/0!</v>
      </c>
      <c r="AX21" s="2"/>
      <c r="AY21" s="2"/>
      <c r="AZ21" s="55" t="e">
        <f>AVERAGE(CQ21:EX21)</f>
        <v>#DIV/0!</v>
      </c>
      <c r="BB21" s="86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2"/>
      <c r="BZ21" s="55" t="s">
        <v>87</v>
      </c>
      <c r="CA21" s="55"/>
      <c r="CB21" s="5">
        <f>LARGE(Z21:AT21,5)</f>
        <v>0</v>
      </c>
      <c r="CC21" s="5">
        <f>LARGE(Z21:AT21,6)</f>
        <v>0</v>
      </c>
      <c r="CD21" s="5">
        <f>LARGE(Z21:AT21,7)</f>
        <v>0</v>
      </c>
      <c r="CE21" s="5" t="e">
        <f>LARGE(Z21:AT21,8)</f>
        <v>#NUM!</v>
      </c>
      <c r="CF21" s="5" t="e">
        <f>LARGE(Z21:AT21,9)</f>
        <v>#NUM!</v>
      </c>
      <c r="CG21" s="5" t="e">
        <f>LARGE(Z21:AT21,10)</f>
        <v>#NUM!</v>
      </c>
      <c r="CH21" s="5" t="e">
        <f>LARGE(Z21:AT21,11)</f>
        <v>#NUM!</v>
      </c>
      <c r="CI21" s="5">
        <f>LARGE(BB21:BX21,5)</f>
        <v>0</v>
      </c>
      <c r="CJ21" s="5">
        <f>LARGE(BB21:BX21,6)</f>
        <v>0</v>
      </c>
      <c r="CK21" s="5">
        <f>LARGE(BB21:BX21,7)</f>
        <v>0</v>
      </c>
      <c r="CL21" s="5">
        <f>LARGE(BB21:BX21,8)</f>
        <v>0</v>
      </c>
      <c r="CM21" s="5">
        <f>LARGE(BB21:BX21,9)</f>
        <v>0</v>
      </c>
      <c r="CN21" s="5">
        <f>LARGE(BB21:BX21,10)</f>
        <v>0</v>
      </c>
      <c r="CO21" s="5">
        <f>LARGE(BB21:BX21,11)</f>
        <v>0</v>
      </c>
      <c r="CP21" s="60"/>
      <c r="CQ21" s="76"/>
      <c r="CR21" s="77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83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4.25">
      <c r="A22" s="39"/>
      <c r="B22" s="40"/>
      <c r="C22" s="40"/>
      <c r="D22" s="39"/>
      <c r="E22" s="41" t="e">
        <f>AVERAGE(F22:T22)</f>
        <v>#NUM!</v>
      </c>
      <c r="F22" s="42">
        <f>LARGE(Z22:AT22,1)</f>
        <v>0</v>
      </c>
      <c r="G22" s="42">
        <f>LARGE(Z22:AT22,2)</f>
        <v>0</v>
      </c>
      <c r="H22" s="42">
        <f>LARGE(Z22:AT22,3)</f>
        <v>0</v>
      </c>
      <c r="I22" s="42">
        <f>LARGE(Z22:AT22,4)</f>
        <v>0</v>
      </c>
      <c r="J22" s="42">
        <f>LARGE(BB22:BX22,1)</f>
        <v>0</v>
      </c>
      <c r="K22" s="42">
        <f>LARGE(BB22:BX22,2)</f>
        <v>0</v>
      </c>
      <c r="L22" s="42">
        <f>LARGE(BB22:BX22,3)</f>
        <v>0</v>
      </c>
      <c r="M22" s="42">
        <f>LARGE(BB22:BX22,4)</f>
        <v>0</v>
      </c>
      <c r="N22" s="42" t="e">
        <f>LARGE(CB22:EX22,1)</f>
        <v>#NUM!</v>
      </c>
      <c r="O22" s="42" t="e">
        <f>LARGE(CB22:EX22,2)</f>
        <v>#NUM!</v>
      </c>
      <c r="P22" s="42" t="e">
        <f>LARGE(CB22:EX22,3)</f>
        <v>#NUM!</v>
      </c>
      <c r="Q22" s="42" t="e">
        <f>LARGE(CB22:EX22,4)</f>
        <v>#NUM!</v>
      </c>
      <c r="R22" s="42" t="e">
        <f>LARGE(CB22:EX22,5)</f>
        <v>#NUM!</v>
      </c>
      <c r="S22" s="42" t="e">
        <f>LARGE(CB22:EX22,6)</f>
        <v>#NUM!</v>
      </c>
      <c r="T22" s="42" t="e">
        <f>LARGE(CB22:EX22,7)</f>
        <v>#NUM!</v>
      </c>
      <c r="U22" s="41" t="e">
        <f>AVERAGE(AG22:AT22,BM22:BX22,CQ22:EX22)</f>
        <v>#DIV/0!</v>
      </c>
      <c r="V22" s="5">
        <f>COUNT(AG22:AT22,BM22:BX22,CQ22:EX22)</f>
        <v>0</v>
      </c>
      <c r="W22" s="5">
        <f>MAX(AG22:AT22,BM22:BX22,CQ22:EX22)</f>
        <v>0</v>
      </c>
      <c r="X22" s="5">
        <f>MIN(AG22:AT22,BM22:BX22,CQ22:EX22)</f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43">
        <v>0</v>
      </c>
      <c r="AF22" s="43">
        <v>0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W22" s="55" t="e">
        <f>AVERAGE(AG22:AT22,BM22:BX22)</f>
        <v>#DIV/0!</v>
      </c>
      <c r="AX22" s="2"/>
      <c r="AY22" s="2"/>
      <c r="AZ22" s="55" t="e">
        <f>AVERAGE(CQ22:EX22)</f>
        <v>#DIV/0!</v>
      </c>
      <c r="BB22" s="86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2"/>
      <c r="BZ22" s="55" t="s">
        <v>88</v>
      </c>
      <c r="CA22" s="55"/>
      <c r="CB22" s="5">
        <f>LARGE(Z22:AT22,5)</f>
        <v>0</v>
      </c>
      <c r="CC22" s="5">
        <f>LARGE(Z22:AT22,6)</f>
        <v>0</v>
      </c>
      <c r="CD22" s="5">
        <f>LARGE(Z22:AT22,7)</f>
        <v>0</v>
      </c>
      <c r="CE22" s="5" t="e">
        <f>LARGE(Z22:AT22,8)</f>
        <v>#NUM!</v>
      </c>
      <c r="CF22" s="5" t="e">
        <f>LARGE(Z22:AT22,9)</f>
        <v>#NUM!</v>
      </c>
      <c r="CG22" s="5" t="e">
        <f>LARGE(Z22:AT22,10)</f>
        <v>#NUM!</v>
      </c>
      <c r="CH22" s="5" t="e">
        <f>LARGE(Z22:AT22,11)</f>
        <v>#NUM!</v>
      </c>
      <c r="CI22" s="5">
        <f>LARGE(BB22:BX22,5)</f>
        <v>0</v>
      </c>
      <c r="CJ22" s="5">
        <f>LARGE(BB22:BX22,6)</f>
        <v>0</v>
      </c>
      <c r="CK22" s="5">
        <f>LARGE(BB22:BX22,7)</f>
        <v>0</v>
      </c>
      <c r="CL22" s="5">
        <f>LARGE(BB22:BX22,8)</f>
        <v>0</v>
      </c>
      <c r="CM22" s="5">
        <f>LARGE(BB22:BX22,9)</f>
        <v>0</v>
      </c>
      <c r="CN22" s="5">
        <f>LARGE(BB22:BX22,10)</f>
        <v>0</v>
      </c>
      <c r="CO22" s="5">
        <f>LARGE(BB22:BX22,11)</f>
        <v>0</v>
      </c>
      <c r="CP22" s="60"/>
      <c r="CQ22" s="76"/>
      <c r="CR22" s="77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83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4.25">
      <c r="A23" s="39"/>
      <c r="B23" s="40"/>
      <c r="C23" s="40"/>
      <c r="D23" s="39"/>
      <c r="E23" s="41" t="e">
        <f>AVERAGE(F23:T23)</f>
        <v>#NUM!</v>
      </c>
      <c r="F23" s="42">
        <f>LARGE(Z23:AT23,1)</f>
        <v>0</v>
      </c>
      <c r="G23" s="42">
        <f>LARGE(Z23:AT23,2)</f>
        <v>0</v>
      </c>
      <c r="H23" s="42">
        <f>LARGE(Z23:AT23,3)</f>
        <v>0</v>
      </c>
      <c r="I23" s="42">
        <f>LARGE(Z23:AT23,4)</f>
        <v>0</v>
      </c>
      <c r="J23" s="42">
        <f>LARGE(BB23:BX23,1)</f>
        <v>0</v>
      </c>
      <c r="K23" s="42">
        <f>LARGE(BB23:BX23,2)</f>
        <v>0</v>
      </c>
      <c r="L23" s="42">
        <f>LARGE(BB23:BX23,3)</f>
        <v>0</v>
      </c>
      <c r="M23" s="42">
        <f>LARGE(BB23:BX23,4)</f>
        <v>0</v>
      </c>
      <c r="N23" s="42" t="e">
        <f>LARGE(CB23:EX23,1)</f>
        <v>#NUM!</v>
      </c>
      <c r="O23" s="42" t="e">
        <f>LARGE(CB23:EX23,2)</f>
        <v>#NUM!</v>
      </c>
      <c r="P23" s="42" t="e">
        <f>LARGE(CB23:EX23,3)</f>
        <v>#NUM!</v>
      </c>
      <c r="Q23" s="42" t="e">
        <f>LARGE(CB23:EX23,4)</f>
        <v>#NUM!</v>
      </c>
      <c r="R23" s="42" t="e">
        <f>LARGE(CB23:EX23,5)</f>
        <v>#NUM!</v>
      </c>
      <c r="S23" s="42" t="e">
        <f>LARGE(CB23:EX23,6)</f>
        <v>#NUM!</v>
      </c>
      <c r="T23" s="42" t="e">
        <f>LARGE(CB23:EX23,7)</f>
        <v>#NUM!</v>
      </c>
      <c r="U23" s="41" t="e">
        <f>AVERAGE(AG23:AT23,BM23:BX23,CQ23:EX23)</f>
        <v>#DIV/0!</v>
      </c>
      <c r="V23" s="5">
        <f>COUNT(AG23:AT23,BM23:BX23,CQ23:EX23)</f>
        <v>0</v>
      </c>
      <c r="W23" s="5">
        <f>MAX(AG23:AT23,BM23:BX23,CQ23:EX23)</f>
        <v>0</v>
      </c>
      <c r="X23" s="5">
        <f>MIN(AG23:AT23,BM23:BX23,CQ23:EX23)</f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43">
        <v>0</v>
      </c>
      <c r="AF23" s="43">
        <v>0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W23" s="55" t="e">
        <f>AVERAGE(AG23:AT23,BM23:BX23)</f>
        <v>#DIV/0!</v>
      </c>
      <c r="AX23" s="2"/>
      <c r="AY23" s="2"/>
      <c r="AZ23" s="55" t="e">
        <f>AVERAGE(CQ23:EX23)</f>
        <v>#DIV/0!</v>
      </c>
      <c r="BB23" s="86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2"/>
      <c r="BZ23" s="55" t="s">
        <v>87</v>
      </c>
      <c r="CA23" s="55"/>
      <c r="CB23" s="5">
        <f>LARGE(Z23:AT23,5)</f>
        <v>0</v>
      </c>
      <c r="CC23" s="5">
        <f>LARGE(Z23:AT23,6)</f>
        <v>0</v>
      </c>
      <c r="CD23" s="5">
        <f>LARGE(Z23:AT23,7)</f>
        <v>0</v>
      </c>
      <c r="CE23" s="5" t="e">
        <f>LARGE(Z23:AT23,8)</f>
        <v>#NUM!</v>
      </c>
      <c r="CF23" s="5" t="e">
        <f>LARGE(Z23:AT23,9)</f>
        <v>#NUM!</v>
      </c>
      <c r="CG23" s="5" t="e">
        <f>LARGE(Z23:AT23,10)</f>
        <v>#NUM!</v>
      </c>
      <c r="CH23" s="5" t="e">
        <f>LARGE(Z23:AT23,11)</f>
        <v>#NUM!</v>
      </c>
      <c r="CI23" s="5">
        <f>LARGE(BB23:BX23,5)</f>
        <v>0</v>
      </c>
      <c r="CJ23" s="5">
        <f>LARGE(BB23:BX23,6)</f>
        <v>0</v>
      </c>
      <c r="CK23" s="5">
        <f>LARGE(BB23:BX23,7)</f>
        <v>0</v>
      </c>
      <c r="CL23" s="5">
        <f>LARGE(BB23:BX23,8)</f>
        <v>0</v>
      </c>
      <c r="CM23" s="5">
        <f>LARGE(BB23:BX23,9)</f>
        <v>0</v>
      </c>
      <c r="CN23" s="5">
        <f>LARGE(BB23:BX23,10)</f>
        <v>0</v>
      </c>
      <c r="CO23" s="5">
        <f>LARGE(BB23:BX23,11)</f>
        <v>0</v>
      </c>
      <c r="CP23" s="60"/>
      <c r="CQ23" s="76"/>
      <c r="CR23" s="77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83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4.25">
      <c r="A24" s="39"/>
      <c r="B24" s="40"/>
      <c r="C24" s="40"/>
      <c r="D24" s="39"/>
      <c r="E24" s="41" t="e">
        <f>AVERAGE(F24:T24)</f>
        <v>#NUM!</v>
      </c>
      <c r="F24" s="42">
        <f>LARGE(Z24:AT24,1)</f>
        <v>0</v>
      </c>
      <c r="G24" s="42">
        <f>LARGE(Z24:AT24,2)</f>
        <v>0</v>
      </c>
      <c r="H24" s="42">
        <f>LARGE(Z24:AT24,3)</f>
        <v>0</v>
      </c>
      <c r="I24" s="42">
        <f>LARGE(Z24:AT24,4)</f>
        <v>0</v>
      </c>
      <c r="J24" s="42">
        <f>LARGE(BB24:BX24,1)</f>
        <v>0</v>
      </c>
      <c r="K24" s="42">
        <f>LARGE(BB24:BX24,2)</f>
        <v>0</v>
      </c>
      <c r="L24" s="42">
        <f>LARGE(BB24:BX24,3)</f>
        <v>0</v>
      </c>
      <c r="M24" s="42">
        <f>LARGE(BB24:BX24,4)</f>
        <v>0</v>
      </c>
      <c r="N24" s="42" t="e">
        <f>LARGE(CB24:EX24,1)</f>
        <v>#NUM!</v>
      </c>
      <c r="O24" s="42" t="e">
        <f>LARGE(CB24:EX24,2)</f>
        <v>#NUM!</v>
      </c>
      <c r="P24" s="42" t="e">
        <f>LARGE(CB24:EX24,3)</f>
        <v>#NUM!</v>
      </c>
      <c r="Q24" s="42" t="e">
        <f>LARGE(CB24:EX24,4)</f>
        <v>#NUM!</v>
      </c>
      <c r="R24" s="42" t="e">
        <f>LARGE(CB24:EX24,5)</f>
        <v>#NUM!</v>
      </c>
      <c r="S24" s="42" t="e">
        <f>LARGE(CB24:EX24,6)</f>
        <v>#NUM!</v>
      </c>
      <c r="T24" s="42" t="e">
        <f>LARGE(CB24:EX24,7)</f>
        <v>#NUM!</v>
      </c>
      <c r="U24" s="41" t="e">
        <f>AVERAGE(AG24:AT24,BM24:BX24,CQ24:EX24)</f>
        <v>#DIV/0!</v>
      </c>
      <c r="V24" s="5">
        <f>COUNT(AG24:AT24,BM24:BX24,CQ24:EX24)</f>
        <v>0</v>
      </c>
      <c r="W24" s="5">
        <f>MAX(AG24:AT24,BM24:BX24,CQ24:EX24)</f>
        <v>0</v>
      </c>
      <c r="X24" s="5">
        <f>MIN(AG24:AT24,BM24:BX24,CQ24:EX24)</f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43">
        <v>0</v>
      </c>
      <c r="AF24" s="43"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W24" s="55" t="e">
        <f>AVERAGE(AG24:AT24,BM24:BX24)</f>
        <v>#DIV/0!</v>
      </c>
      <c r="AX24" s="2"/>
      <c r="AY24" s="2"/>
      <c r="AZ24" s="55" t="e">
        <f>AVERAGE(CQ24:EX24)</f>
        <v>#DIV/0!</v>
      </c>
      <c r="BB24" s="86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2"/>
      <c r="BZ24" s="55" t="s">
        <v>88</v>
      </c>
      <c r="CA24" s="55"/>
      <c r="CB24" s="5">
        <f>LARGE(Z24:AT24,5)</f>
        <v>0</v>
      </c>
      <c r="CC24" s="5">
        <f>LARGE(Z24:AT24,6)</f>
        <v>0</v>
      </c>
      <c r="CD24" s="5">
        <f>LARGE(Z24:AT24,7)</f>
        <v>0</v>
      </c>
      <c r="CE24" s="5" t="e">
        <f>LARGE(Z24:AT24,8)</f>
        <v>#NUM!</v>
      </c>
      <c r="CF24" s="5" t="e">
        <f>LARGE(Z24:AT24,9)</f>
        <v>#NUM!</v>
      </c>
      <c r="CG24" s="5" t="e">
        <f>LARGE(Z24:AT24,10)</f>
        <v>#NUM!</v>
      </c>
      <c r="CH24" s="5" t="e">
        <f>LARGE(Z24:AT24,11)</f>
        <v>#NUM!</v>
      </c>
      <c r="CI24" s="5">
        <f>LARGE(BB24:BX24,5)</f>
        <v>0</v>
      </c>
      <c r="CJ24" s="5">
        <f>LARGE(BB24:BX24,6)</f>
        <v>0</v>
      </c>
      <c r="CK24" s="5">
        <f>LARGE(BB24:BX24,7)</f>
        <v>0</v>
      </c>
      <c r="CL24" s="5">
        <f>LARGE(BB24:BX24,8)</f>
        <v>0</v>
      </c>
      <c r="CM24" s="5">
        <f>LARGE(BB24:BX24,9)</f>
        <v>0</v>
      </c>
      <c r="CN24" s="5">
        <f>LARGE(BB24:BX24,10)</f>
        <v>0</v>
      </c>
      <c r="CO24" s="5">
        <f>LARGE(BB24:BX24,11)</f>
        <v>0</v>
      </c>
      <c r="CP24" s="60"/>
      <c r="CQ24" s="76"/>
      <c r="CR24" s="77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83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2:BV30"/>
  <sheetViews>
    <sheetView tabSelected="1" workbookViewId="0" topLeftCell="A1">
      <pane xSplit="8" topLeftCell="I1" activePane="topRight" state="frozen"/>
      <selection pane="topLeft" activeCell="A1" sqref="A1"/>
      <selection pane="topRight" activeCell="B21" sqref="B21"/>
    </sheetView>
  </sheetViews>
  <sheetFormatPr defaultColWidth="9.140625" defaultRowHeight="12.75"/>
  <cols>
    <col min="1" max="1" width="5.28125" style="2" bestFit="1" customWidth="1"/>
    <col min="2" max="2" width="21.7109375" style="2" customWidth="1"/>
    <col min="3" max="3" width="16.8515625" style="2" bestFit="1" customWidth="1"/>
    <col min="4" max="4" width="6.57421875" style="2" bestFit="1" customWidth="1"/>
    <col min="5" max="5" width="8.28125" style="21" customWidth="1"/>
    <col min="6" max="6" width="5.57421875" style="21" bestFit="1" customWidth="1"/>
    <col min="7" max="7" width="6.8515625" style="21" bestFit="1" customWidth="1"/>
    <col min="8" max="8" width="6.57421875" style="21" bestFit="1" customWidth="1"/>
    <col min="9" max="19" width="5.28125" style="8" customWidth="1"/>
    <col min="20" max="25" width="5.28125" style="16" customWidth="1"/>
    <col min="26" max="33" width="5.28125" style="2" customWidth="1"/>
    <col min="34" max="50" width="5.8515625" style="2" customWidth="1"/>
    <col min="51" max="73" width="5.8515625" style="0" customWidth="1"/>
  </cols>
  <sheetData>
    <row r="2" spans="2:19" ht="15">
      <c r="B2" s="47" t="s">
        <v>68</v>
      </c>
      <c r="E2" s="24"/>
      <c r="F2" s="25"/>
      <c r="G2" s="25"/>
      <c r="H2" s="25"/>
      <c r="I2" s="1"/>
      <c r="J2" s="1"/>
      <c r="K2" s="1"/>
      <c r="L2" s="1"/>
      <c r="M2" s="12"/>
      <c r="N2" s="12"/>
      <c r="O2" s="12"/>
      <c r="P2" s="12"/>
      <c r="Q2" s="12"/>
      <c r="R2" s="12"/>
      <c r="S2" s="43"/>
    </row>
    <row r="3" spans="2:19" ht="14.25">
      <c r="B3" s="1" t="s">
        <v>110</v>
      </c>
      <c r="C3" s="58"/>
      <c r="E3" s="24" t="s">
        <v>5</v>
      </c>
      <c r="F3" s="25"/>
      <c r="G3" s="25"/>
      <c r="H3" s="25"/>
      <c r="I3" s="4"/>
      <c r="J3" s="1"/>
      <c r="K3" s="1"/>
      <c r="L3" s="1"/>
      <c r="M3" s="1"/>
      <c r="N3" s="43"/>
      <c r="O3" s="43"/>
      <c r="P3" s="43"/>
      <c r="Q3" s="43"/>
      <c r="R3" s="43"/>
      <c r="S3" s="12"/>
    </row>
    <row r="4" spans="2:73" ht="15">
      <c r="B4" s="117" t="s">
        <v>181</v>
      </c>
      <c r="C4" s="58"/>
      <c r="E4" s="31" t="s">
        <v>19</v>
      </c>
      <c r="F4" s="37" t="s">
        <v>13</v>
      </c>
      <c r="G4" s="37" t="s">
        <v>15</v>
      </c>
      <c r="H4" s="37" t="s">
        <v>16</v>
      </c>
      <c r="I4" s="13"/>
      <c r="J4" s="44" t="s">
        <v>6</v>
      </c>
      <c r="K4" s="14"/>
      <c r="L4" s="14"/>
      <c r="M4" s="10"/>
      <c r="N4" s="45"/>
      <c r="O4" s="65"/>
      <c r="P4" s="65"/>
      <c r="Q4" s="65"/>
      <c r="R4" s="65"/>
      <c r="S4" s="12"/>
      <c r="T4" s="17"/>
      <c r="U4" s="17"/>
      <c r="V4" s="17"/>
      <c r="W4" s="17"/>
      <c r="X4" s="17"/>
      <c r="Y4" s="17"/>
      <c r="AH4" s="66" t="s">
        <v>95</v>
      </c>
      <c r="AI4" s="65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</row>
    <row r="5" spans="1:74" ht="14.25">
      <c r="A5" s="3" t="s">
        <v>1</v>
      </c>
      <c r="B5" s="3" t="s">
        <v>2</v>
      </c>
      <c r="C5" s="3" t="s">
        <v>3</v>
      </c>
      <c r="D5" s="3" t="s">
        <v>4</v>
      </c>
      <c r="E5" s="31" t="s">
        <v>20</v>
      </c>
      <c r="F5" s="37" t="s">
        <v>14</v>
      </c>
      <c r="G5" s="37" t="s">
        <v>7</v>
      </c>
      <c r="H5" s="37" t="s">
        <v>7</v>
      </c>
      <c r="I5" s="50" t="s">
        <v>58</v>
      </c>
      <c r="J5" s="19"/>
      <c r="K5" s="50" t="s">
        <v>72</v>
      </c>
      <c r="L5" s="19"/>
      <c r="M5" s="50" t="s">
        <v>73</v>
      </c>
      <c r="N5" s="19"/>
      <c r="O5" s="102" t="s">
        <v>27</v>
      </c>
      <c r="P5" s="44"/>
      <c r="Q5" s="102" t="s">
        <v>150</v>
      </c>
      <c r="R5" s="44"/>
      <c r="S5" s="50" t="s">
        <v>74</v>
      </c>
      <c r="T5" s="20"/>
      <c r="U5" s="88" t="s">
        <v>111</v>
      </c>
      <c r="V5" s="87"/>
      <c r="W5" s="49" t="s">
        <v>75</v>
      </c>
      <c r="X5" s="20"/>
      <c r="Y5" s="49" t="s">
        <v>76</v>
      </c>
      <c r="Z5" s="46"/>
      <c r="AA5" s="48" t="s">
        <v>77</v>
      </c>
      <c r="AB5" s="46"/>
      <c r="AC5" s="81" t="s">
        <v>109</v>
      </c>
      <c r="AD5" s="80"/>
      <c r="AE5" s="48" t="s">
        <v>24</v>
      </c>
      <c r="AF5" s="46"/>
      <c r="AH5" s="89"/>
      <c r="AI5" s="90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91"/>
    </row>
    <row r="6" spans="1:74" s="15" customFormat="1" ht="19.5" customHeight="1">
      <c r="A6" s="6">
        <v>1</v>
      </c>
      <c r="B6" s="109" t="s">
        <v>141</v>
      </c>
      <c r="C6" s="6" t="s">
        <v>99</v>
      </c>
      <c r="D6" s="6" t="s">
        <v>70</v>
      </c>
      <c r="E6" s="52">
        <f>SUM(AVERAGE(I6:BU6))</f>
        <v>105.77272727272727</v>
      </c>
      <c r="F6" s="42">
        <f>COUNT(I6:BU6)</f>
        <v>22</v>
      </c>
      <c r="G6" s="42">
        <f>MAX(I6:BU6)</f>
        <v>153</v>
      </c>
      <c r="H6" s="42">
        <f>MIN(I6:BU6)</f>
        <v>35</v>
      </c>
      <c r="I6" s="6"/>
      <c r="J6" s="6"/>
      <c r="K6" s="6">
        <v>151</v>
      </c>
      <c r="L6" s="6">
        <v>129</v>
      </c>
      <c r="M6" s="6">
        <v>56</v>
      </c>
      <c r="N6" s="6">
        <v>89</v>
      </c>
      <c r="O6" s="6">
        <v>102</v>
      </c>
      <c r="P6" s="6">
        <v>153</v>
      </c>
      <c r="Q6" s="6">
        <v>68</v>
      </c>
      <c r="R6" s="6">
        <v>126</v>
      </c>
      <c r="S6" s="6"/>
      <c r="T6" s="18"/>
      <c r="U6" s="18">
        <v>83</v>
      </c>
      <c r="V6" s="18">
        <v>108</v>
      </c>
      <c r="W6" s="18">
        <v>104</v>
      </c>
      <c r="X6" s="18">
        <v>144</v>
      </c>
      <c r="Y6" s="18">
        <v>111</v>
      </c>
      <c r="Z6" s="6">
        <v>108</v>
      </c>
      <c r="AA6" s="6"/>
      <c r="AB6" s="6"/>
      <c r="AC6" s="6">
        <v>134</v>
      </c>
      <c r="AD6" s="6">
        <v>118</v>
      </c>
      <c r="AE6" s="6">
        <v>153</v>
      </c>
      <c r="AF6" s="6">
        <v>94</v>
      </c>
      <c r="AG6" s="1"/>
      <c r="AH6" s="76">
        <v>35</v>
      </c>
      <c r="AI6" s="77">
        <v>81</v>
      </c>
      <c r="AJ6" s="76">
        <v>136</v>
      </c>
      <c r="AK6" s="76">
        <v>44</v>
      </c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92"/>
    </row>
    <row r="7" spans="1:74" s="15" customFormat="1" ht="19.5" customHeight="1">
      <c r="A7" s="6">
        <v>2</v>
      </c>
      <c r="B7" s="109" t="s">
        <v>142</v>
      </c>
      <c r="C7" s="6" t="s">
        <v>143</v>
      </c>
      <c r="D7" s="6" t="s">
        <v>70</v>
      </c>
      <c r="E7" s="52">
        <f>SUM(AVERAGE(I7:BU7))</f>
        <v>103.88461538461539</v>
      </c>
      <c r="F7" s="42">
        <f>COUNT(I7:BU7)</f>
        <v>26</v>
      </c>
      <c r="G7" s="42">
        <f>MAX(I7:BU7)</f>
        <v>169</v>
      </c>
      <c r="H7" s="42">
        <f>MIN(I7:BU7)</f>
        <v>61</v>
      </c>
      <c r="I7" s="6"/>
      <c r="J7" s="6"/>
      <c r="K7" s="6">
        <v>107</v>
      </c>
      <c r="L7" s="6">
        <v>153</v>
      </c>
      <c r="M7" s="6"/>
      <c r="N7" s="6"/>
      <c r="O7" s="6">
        <v>129</v>
      </c>
      <c r="P7" s="6">
        <v>159</v>
      </c>
      <c r="Q7" s="6"/>
      <c r="R7" s="6"/>
      <c r="S7" s="6"/>
      <c r="T7" s="18"/>
      <c r="U7" s="18"/>
      <c r="V7" s="18"/>
      <c r="W7" s="18">
        <v>99</v>
      </c>
      <c r="X7" s="18">
        <v>62</v>
      </c>
      <c r="Y7" s="18">
        <v>93</v>
      </c>
      <c r="Z7" s="6">
        <v>102</v>
      </c>
      <c r="AA7" s="6">
        <v>94</v>
      </c>
      <c r="AB7" s="6">
        <v>124</v>
      </c>
      <c r="AC7" s="6"/>
      <c r="AD7" s="6"/>
      <c r="AE7" s="6"/>
      <c r="AF7" s="6"/>
      <c r="AG7" s="1"/>
      <c r="AH7" s="76">
        <v>88</v>
      </c>
      <c r="AI7" s="77">
        <v>82</v>
      </c>
      <c r="AJ7" s="76">
        <v>77</v>
      </c>
      <c r="AK7" s="76">
        <v>143</v>
      </c>
      <c r="AL7" s="76">
        <v>61</v>
      </c>
      <c r="AM7" s="76">
        <v>114</v>
      </c>
      <c r="AN7" s="76">
        <v>68</v>
      </c>
      <c r="AO7" s="76">
        <v>169</v>
      </c>
      <c r="AP7" s="76">
        <v>91</v>
      </c>
      <c r="AQ7" s="76">
        <v>97</v>
      </c>
      <c r="AR7" s="76">
        <v>88</v>
      </c>
      <c r="AS7" s="76">
        <v>69</v>
      </c>
      <c r="AT7" s="76">
        <v>131</v>
      </c>
      <c r="AU7" s="76">
        <v>150</v>
      </c>
      <c r="AV7" s="76">
        <v>82</v>
      </c>
      <c r="AW7" s="76">
        <v>69</v>
      </c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92"/>
    </row>
    <row r="8" spans="1:74" s="15" customFormat="1" ht="19.5" customHeight="1">
      <c r="A8" s="6">
        <v>3</v>
      </c>
      <c r="B8" s="109" t="s">
        <v>144</v>
      </c>
      <c r="C8" s="6" t="s">
        <v>140</v>
      </c>
      <c r="D8" s="6" t="s">
        <v>70</v>
      </c>
      <c r="E8" s="52">
        <f>SUM(AVERAGE(I8:BU8))</f>
        <v>96.58333333333333</v>
      </c>
      <c r="F8" s="42">
        <f>COUNT(I8:BU8)</f>
        <v>12</v>
      </c>
      <c r="G8" s="42">
        <f>MAX(I8:BU8)</f>
        <v>125</v>
      </c>
      <c r="H8" s="42">
        <f>MIN(I8:BU8)</f>
        <v>50</v>
      </c>
      <c r="I8" s="6"/>
      <c r="J8" s="6"/>
      <c r="K8" s="6">
        <v>112</v>
      </c>
      <c r="L8" s="6">
        <v>125</v>
      </c>
      <c r="M8" s="6"/>
      <c r="N8" s="6"/>
      <c r="O8" s="6"/>
      <c r="P8" s="6"/>
      <c r="Q8" s="6"/>
      <c r="R8" s="6"/>
      <c r="S8" s="6"/>
      <c r="T8" s="18"/>
      <c r="U8" s="18"/>
      <c r="V8" s="18"/>
      <c r="W8" s="18"/>
      <c r="X8" s="18"/>
      <c r="Y8" s="18">
        <v>121</v>
      </c>
      <c r="Z8" s="6">
        <v>115</v>
      </c>
      <c r="AA8" s="6">
        <v>74</v>
      </c>
      <c r="AB8" s="6">
        <v>57</v>
      </c>
      <c r="AC8" s="6">
        <v>114</v>
      </c>
      <c r="AD8" s="6">
        <v>50</v>
      </c>
      <c r="AE8" s="6"/>
      <c r="AF8" s="6"/>
      <c r="AG8" s="1"/>
      <c r="AH8" s="76">
        <v>118</v>
      </c>
      <c r="AI8" s="77">
        <v>91</v>
      </c>
      <c r="AJ8" s="76">
        <v>108</v>
      </c>
      <c r="AK8" s="76">
        <v>74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92"/>
    </row>
    <row r="9" spans="1:73" s="15" customFormat="1" ht="19.5" customHeight="1">
      <c r="A9" s="6">
        <v>4</v>
      </c>
      <c r="B9" s="109" t="s">
        <v>156</v>
      </c>
      <c r="C9" s="6" t="s">
        <v>29</v>
      </c>
      <c r="D9" s="6" t="s">
        <v>70</v>
      </c>
      <c r="E9" s="52">
        <f>SUM(AVERAGE(I9:BU9))</f>
        <v>87.5</v>
      </c>
      <c r="F9" s="42">
        <f>COUNT(I9:BU9)</f>
        <v>4</v>
      </c>
      <c r="G9" s="42">
        <f>MAX(I9:BU9)</f>
        <v>140</v>
      </c>
      <c r="H9" s="42">
        <f>MIN(I9:BU9)</f>
        <v>54</v>
      </c>
      <c r="I9" s="6"/>
      <c r="J9" s="6"/>
      <c r="K9" s="6"/>
      <c r="L9" s="6"/>
      <c r="M9" s="6">
        <v>55</v>
      </c>
      <c r="N9" s="6">
        <v>54</v>
      </c>
      <c r="O9" s="6"/>
      <c r="P9" s="6"/>
      <c r="Q9" s="6"/>
      <c r="R9" s="6"/>
      <c r="S9" s="6"/>
      <c r="T9" s="18"/>
      <c r="U9" s="18">
        <v>101</v>
      </c>
      <c r="V9" s="18">
        <v>140</v>
      </c>
      <c r="W9" s="18"/>
      <c r="X9" s="18"/>
      <c r="Y9" s="18"/>
      <c r="Z9" s="6"/>
      <c r="AA9" s="6"/>
      <c r="AB9" s="6"/>
      <c r="AC9" s="6"/>
      <c r="AD9" s="6"/>
      <c r="AE9" s="6"/>
      <c r="AF9" s="6"/>
      <c r="AG9" s="1"/>
      <c r="AH9" s="76"/>
      <c r="AI9" s="77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</row>
    <row r="10" spans="1:74" s="74" customFormat="1" ht="19.5" customHeight="1">
      <c r="A10" s="6">
        <v>5</v>
      </c>
      <c r="B10" s="109" t="s">
        <v>97</v>
      </c>
      <c r="C10" s="71" t="s">
        <v>58</v>
      </c>
      <c r="D10" s="71" t="s">
        <v>70</v>
      </c>
      <c r="E10" s="52">
        <f>SUM(AVERAGE(I10:BU10))</f>
        <v>83.16666666666667</v>
      </c>
      <c r="F10" s="42">
        <f>COUNT(I10:BU10)</f>
        <v>18</v>
      </c>
      <c r="G10" s="42">
        <f>MAX(I10:BU10)</f>
        <v>164</v>
      </c>
      <c r="H10" s="42">
        <f>MIN(I10:BU10)</f>
        <v>25</v>
      </c>
      <c r="I10" s="71">
        <v>41</v>
      </c>
      <c r="J10" s="71">
        <v>89</v>
      </c>
      <c r="K10" s="71">
        <v>93</v>
      </c>
      <c r="L10" s="71">
        <v>158</v>
      </c>
      <c r="M10" s="71">
        <v>57</v>
      </c>
      <c r="N10" s="71">
        <v>68</v>
      </c>
      <c r="O10" s="71"/>
      <c r="P10" s="71"/>
      <c r="Q10" s="71"/>
      <c r="R10" s="71"/>
      <c r="S10" s="71">
        <v>164</v>
      </c>
      <c r="T10" s="72">
        <v>79</v>
      </c>
      <c r="U10" s="72"/>
      <c r="V10" s="72"/>
      <c r="W10" s="72">
        <v>74</v>
      </c>
      <c r="X10" s="72">
        <v>78</v>
      </c>
      <c r="Y10" s="72">
        <v>90</v>
      </c>
      <c r="Z10" s="71">
        <v>52</v>
      </c>
      <c r="AA10" s="71">
        <v>83</v>
      </c>
      <c r="AB10" s="71">
        <v>92</v>
      </c>
      <c r="AC10" s="71">
        <v>25</v>
      </c>
      <c r="AD10" s="71">
        <v>51</v>
      </c>
      <c r="AE10" s="71">
        <v>89</v>
      </c>
      <c r="AF10" s="71">
        <v>114</v>
      </c>
      <c r="AG10" s="73"/>
      <c r="AH10" s="76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93"/>
    </row>
    <row r="11" spans="1:73" s="15" customFormat="1" ht="19.5" customHeight="1">
      <c r="A11" s="6">
        <v>6</v>
      </c>
      <c r="B11" s="109" t="s">
        <v>173</v>
      </c>
      <c r="C11" s="6" t="s">
        <v>140</v>
      </c>
      <c r="D11" s="6" t="s">
        <v>69</v>
      </c>
      <c r="E11" s="52">
        <f aca="true" t="shared" si="0" ref="E11:E18">SUM(AVERAGE(I11:BU11))</f>
        <v>77.5</v>
      </c>
      <c r="F11" s="42">
        <f aca="true" t="shared" si="1" ref="F11:F18">COUNT(I11:BU11)</f>
        <v>2</v>
      </c>
      <c r="G11" s="42">
        <f aca="true" t="shared" si="2" ref="G11:G18">MAX(I11:BU11)</f>
        <v>105</v>
      </c>
      <c r="H11" s="42">
        <f aca="true" t="shared" si="3" ref="H11:H18">MIN(I11:BU11)</f>
        <v>50</v>
      </c>
      <c r="I11" s="6"/>
      <c r="J11" s="6"/>
      <c r="K11" s="6"/>
      <c r="L11" s="6"/>
      <c r="M11" s="6"/>
      <c r="N11" s="6"/>
      <c r="O11" s="6"/>
      <c r="P11" s="6"/>
      <c r="Q11" s="6">
        <v>105</v>
      </c>
      <c r="R11" s="6">
        <v>50</v>
      </c>
      <c r="S11" s="6"/>
      <c r="T11" s="18"/>
      <c r="U11" s="18"/>
      <c r="V11" s="18"/>
      <c r="W11" s="18"/>
      <c r="X11" s="18"/>
      <c r="Y11" s="18"/>
      <c r="Z11" s="6"/>
      <c r="AA11" s="6"/>
      <c r="AB11" s="6"/>
      <c r="AC11" s="6"/>
      <c r="AD11" s="6"/>
      <c r="AE11" s="6"/>
      <c r="AF11" s="6"/>
      <c r="AG11" s="1"/>
      <c r="AH11" s="76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</row>
    <row r="12" spans="1:73" s="15" customFormat="1" ht="19.5" customHeight="1">
      <c r="A12" s="6">
        <v>7</v>
      </c>
      <c r="B12" s="109" t="s">
        <v>157</v>
      </c>
      <c r="C12" s="6" t="s">
        <v>158</v>
      </c>
      <c r="D12" s="6" t="s">
        <v>70</v>
      </c>
      <c r="E12" s="52">
        <f t="shared" si="0"/>
        <v>69.5</v>
      </c>
      <c r="F12" s="42">
        <f t="shared" si="1"/>
        <v>14</v>
      </c>
      <c r="G12" s="42">
        <f t="shared" si="2"/>
        <v>148</v>
      </c>
      <c r="H12" s="42">
        <f t="shared" si="3"/>
        <v>26</v>
      </c>
      <c r="I12" s="6"/>
      <c r="J12" s="6"/>
      <c r="K12" s="6"/>
      <c r="L12" s="6"/>
      <c r="M12" s="6">
        <v>26</v>
      </c>
      <c r="N12" s="6">
        <v>41</v>
      </c>
      <c r="O12" s="6"/>
      <c r="P12" s="6"/>
      <c r="Q12" s="6">
        <v>44</v>
      </c>
      <c r="R12" s="6">
        <v>91</v>
      </c>
      <c r="S12" s="6"/>
      <c r="T12" s="18"/>
      <c r="U12" s="18">
        <v>148</v>
      </c>
      <c r="V12" s="18">
        <v>100</v>
      </c>
      <c r="W12" s="18">
        <v>78</v>
      </c>
      <c r="X12" s="18">
        <v>68</v>
      </c>
      <c r="Y12" s="18">
        <v>79</v>
      </c>
      <c r="Z12" s="6">
        <v>74</v>
      </c>
      <c r="AA12" s="6"/>
      <c r="AB12" s="6"/>
      <c r="AC12" s="6">
        <v>44</v>
      </c>
      <c r="AD12" s="6">
        <v>99</v>
      </c>
      <c r="AE12" s="6">
        <v>37</v>
      </c>
      <c r="AF12" s="6">
        <v>44</v>
      </c>
      <c r="AG12" s="1"/>
      <c r="AH12" s="76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</row>
    <row r="13" spans="1:73" s="74" customFormat="1" ht="19.5" customHeight="1">
      <c r="A13" s="6">
        <v>8</v>
      </c>
      <c r="B13" s="109" t="s">
        <v>96</v>
      </c>
      <c r="C13" s="71" t="s">
        <v>29</v>
      </c>
      <c r="D13" s="71" t="s">
        <v>69</v>
      </c>
      <c r="E13" s="52">
        <f t="shared" si="0"/>
        <v>40.666666666666664</v>
      </c>
      <c r="F13" s="42">
        <f t="shared" si="1"/>
        <v>6</v>
      </c>
      <c r="G13" s="42">
        <f t="shared" si="2"/>
        <v>70</v>
      </c>
      <c r="H13" s="42">
        <f t="shared" si="3"/>
        <v>19</v>
      </c>
      <c r="I13" s="71">
        <v>70</v>
      </c>
      <c r="J13" s="71">
        <v>19</v>
      </c>
      <c r="K13" s="71"/>
      <c r="L13" s="71"/>
      <c r="M13" s="71">
        <v>43</v>
      </c>
      <c r="N13" s="71">
        <v>49</v>
      </c>
      <c r="O13" s="71"/>
      <c r="P13" s="71"/>
      <c r="Q13" s="71"/>
      <c r="R13" s="71"/>
      <c r="S13" s="71"/>
      <c r="T13" s="72"/>
      <c r="U13" s="72">
        <v>36</v>
      </c>
      <c r="V13" s="72">
        <v>27</v>
      </c>
      <c r="W13" s="72"/>
      <c r="X13" s="72"/>
      <c r="Y13" s="72"/>
      <c r="Z13" s="71"/>
      <c r="AA13" s="71"/>
      <c r="AB13" s="71"/>
      <c r="AC13" s="71"/>
      <c r="AD13" s="71"/>
      <c r="AE13" s="71"/>
      <c r="AF13" s="71"/>
      <c r="AG13" s="73"/>
      <c r="AH13" s="76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</row>
    <row r="14" spans="1:73" s="15" customFormat="1" ht="19.5" customHeight="1">
      <c r="A14" s="6">
        <v>9</v>
      </c>
      <c r="B14" s="109" t="s">
        <v>170</v>
      </c>
      <c r="C14" s="6" t="s">
        <v>171</v>
      </c>
      <c r="D14" s="6" t="s">
        <v>70</v>
      </c>
      <c r="E14" s="52">
        <f t="shared" si="0"/>
        <v>27</v>
      </c>
      <c r="F14" s="42">
        <f t="shared" si="1"/>
        <v>2</v>
      </c>
      <c r="G14" s="42">
        <f t="shared" si="2"/>
        <v>34</v>
      </c>
      <c r="H14" s="42">
        <f t="shared" si="3"/>
        <v>20</v>
      </c>
      <c r="I14" s="6"/>
      <c r="J14" s="6"/>
      <c r="K14" s="6"/>
      <c r="L14" s="6"/>
      <c r="M14" s="6"/>
      <c r="N14" s="6"/>
      <c r="O14" s="6"/>
      <c r="P14" s="6"/>
      <c r="Q14" s="6">
        <v>20</v>
      </c>
      <c r="R14" s="6">
        <v>34</v>
      </c>
      <c r="S14" s="6"/>
      <c r="T14" s="18"/>
      <c r="U14" s="18"/>
      <c r="V14" s="18"/>
      <c r="W14" s="18"/>
      <c r="X14" s="18"/>
      <c r="Y14" s="18"/>
      <c r="Z14" s="6"/>
      <c r="AA14" s="6"/>
      <c r="AB14" s="6"/>
      <c r="AC14" s="6"/>
      <c r="AD14" s="6"/>
      <c r="AE14" s="6"/>
      <c r="AF14" s="6"/>
      <c r="AG14" s="1"/>
      <c r="AH14" s="76"/>
      <c r="AI14" s="77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</row>
    <row r="15" spans="1:73" s="15" customFormat="1" ht="19.5" customHeight="1">
      <c r="A15" s="6">
        <v>10</v>
      </c>
      <c r="B15" s="109" t="s">
        <v>175</v>
      </c>
      <c r="C15" s="6" t="s">
        <v>59</v>
      </c>
      <c r="D15" s="6" t="s">
        <v>70</v>
      </c>
      <c r="E15" s="52">
        <f t="shared" si="0"/>
        <v>26</v>
      </c>
      <c r="F15" s="42">
        <f t="shared" si="1"/>
        <v>2</v>
      </c>
      <c r="G15" s="42">
        <f t="shared" si="2"/>
        <v>31</v>
      </c>
      <c r="H15" s="42">
        <f t="shared" si="3"/>
        <v>21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31</v>
      </c>
      <c r="T15" s="18">
        <v>21</v>
      </c>
      <c r="U15" s="18"/>
      <c r="V15" s="18"/>
      <c r="W15" s="18"/>
      <c r="X15" s="18"/>
      <c r="Y15" s="18"/>
      <c r="Z15" s="6"/>
      <c r="AA15" s="6"/>
      <c r="AB15" s="6"/>
      <c r="AC15" s="6"/>
      <c r="AD15" s="6"/>
      <c r="AE15" s="6"/>
      <c r="AF15" s="6"/>
      <c r="AG15" s="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73" s="15" customFormat="1" ht="19.5" customHeight="1">
      <c r="A16" s="6">
        <v>11</v>
      </c>
      <c r="B16" s="109" t="s">
        <v>137</v>
      </c>
      <c r="C16" s="6" t="s">
        <v>93</v>
      </c>
      <c r="D16" s="6" t="s">
        <v>69</v>
      </c>
      <c r="E16" s="52">
        <f t="shared" si="0"/>
        <v>25.333333333333332</v>
      </c>
      <c r="F16" s="42">
        <f t="shared" si="1"/>
        <v>6</v>
      </c>
      <c r="G16" s="42">
        <f t="shared" si="2"/>
        <v>61</v>
      </c>
      <c r="H16" s="42">
        <f t="shared" si="3"/>
        <v>3</v>
      </c>
      <c r="I16" s="6">
        <v>27</v>
      </c>
      <c r="J16" s="6">
        <v>21</v>
      </c>
      <c r="K16" s="6"/>
      <c r="L16" s="6"/>
      <c r="M16" s="6">
        <v>61</v>
      </c>
      <c r="N16" s="6">
        <v>3</v>
      </c>
      <c r="O16" s="6"/>
      <c r="P16" s="6"/>
      <c r="Q16" s="6">
        <v>13</v>
      </c>
      <c r="R16" s="6">
        <v>27</v>
      </c>
      <c r="S16" s="6"/>
      <c r="T16" s="18"/>
      <c r="U16" s="18"/>
      <c r="V16" s="18"/>
      <c r="W16" s="18"/>
      <c r="X16" s="18"/>
      <c r="Y16" s="18"/>
      <c r="Z16" s="6"/>
      <c r="AA16" s="6"/>
      <c r="AB16" s="6"/>
      <c r="AC16" s="6"/>
      <c r="AD16" s="6"/>
      <c r="AE16" s="6"/>
      <c r="AF16" s="6"/>
      <c r="AG16" s="1"/>
      <c r="AH16" s="76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</row>
    <row r="17" spans="1:50" s="15" customFormat="1" ht="19.5" customHeight="1">
      <c r="A17" s="6">
        <v>12</v>
      </c>
      <c r="B17" s="109" t="s">
        <v>172</v>
      </c>
      <c r="C17" s="6" t="s">
        <v>158</v>
      </c>
      <c r="D17" s="6" t="s">
        <v>70</v>
      </c>
      <c r="E17" s="52">
        <f t="shared" si="0"/>
        <v>25</v>
      </c>
      <c r="F17" s="42">
        <f t="shared" si="1"/>
        <v>2</v>
      </c>
      <c r="G17" s="42">
        <f t="shared" si="2"/>
        <v>30</v>
      </c>
      <c r="H17" s="42">
        <f t="shared" si="3"/>
        <v>20</v>
      </c>
      <c r="I17" s="6"/>
      <c r="J17" s="6"/>
      <c r="K17" s="6"/>
      <c r="L17" s="6"/>
      <c r="M17" s="6"/>
      <c r="N17" s="6"/>
      <c r="O17" s="6"/>
      <c r="P17" s="6"/>
      <c r="Q17" s="6">
        <v>20</v>
      </c>
      <c r="R17" s="6">
        <v>30</v>
      </c>
      <c r="S17" s="6"/>
      <c r="T17" s="18"/>
      <c r="U17" s="18"/>
      <c r="V17" s="18"/>
      <c r="W17" s="18"/>
      <c r="X17" s="18"/>
      <c r="Y17" s="18"/>
      <c r="Z17" s="6"/>
      <c r="AA17" s="6"/>
      <c r="AB17" s="6"/>
      <c r="AC17" s="6"/>
      <c r="AD17" s="6"/>
      <c r="AE17" s="6"/>
      <c r="AF17" s="6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15" customFormat="1" ht="19.5" customHeight="1">
      <c r="A18" s="6">
        <v>13</v>
      </c>
      <c r="B18" s="109" t="s">
        <v>174</v>
      </c>
      <c r="C18" s="6"/>
      <c r="D18" s="6" t="s">
        <v>69</v>
      </c>
      <c r="E18" s="52">
        <f t="shared" si="0"/>
        <v>12</v>
      </c>
      <c r="F18" s="42">
        <f t="shared" si="1"/>
        <v>2</v>
      </c>
      <c r="G18" s="42">
        <f t="shared" si="2"/>
        <v>17</v>
      </c>
      <c r="H18" s="42">
        <f t="shared" si="3"/>
        <v>7</v>
      </c>
      <c r="I18" s="6"/>
      <c r="J18" s="6"/>
      <c r="K18" s="6"/>
      <c r="L18" s="6"/>
      <c r="M18" s="6"/>
      <c r="N18" s="6"/>
      <c r="O18" s="6"/>
      <c r="P18" s="6"/>
      <c r="Q18" s="6">
        <v>7</v>
      </c>
      <c r="R18" s="6">
        <v>17</v>
      </c>
      <c r="S18" s="6"/>
      <c r="T18" s="18"/>
      <c r="U18" s="18"/>
      <c r="V18" s="18"/>
      <c r="W18" s="18"/>
      <c r="X18" s="18"/>
      <c r="Y18" s="18"/>
      <c r="Z18" s="6"/>
      <c r="AA18" s="6"/>
      <c r="AB18" s="6"/>
      <c r="AC18" s="6"/>
      <c r="AD18" s="6"/>
      <c r="AE18" s="6"/>
      <c r="AF18" s="6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15" customFormat="1" ht="15">
      <c r="A19" s="6"/>
      <c r="B19" s="6"/>
      <c r="C19" s="6"/>
      <c r="D19" s="6"/>
      <c r="E19" s="52" t="e">
        <f aca="true" t="shared" si="4" ref="E19:E25">SUM(AVERAGE(I19:BU19))</f>
        <v>#DIV/0!</v>
      </c>
      <c r="F19" s="42">
        <f aca="true" t="shared" si="5" ref="F19:F25">COUNT(I19:BU19)</f>
        <v>0</v>
      </c>
      <c r="G19" s="42">
        <f aca="true" t="shared" si="6" ref="G19:G25">MAX(I19:BU19)</f>
        <v>0</v>
      </c>
      <c r="H19" s="42">
        <f aca="true" t="shared" si="7" ref="H19:H25">MIN(I19:BU19)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8"/>
      <c r="U19" s="18"/>
      <c r="V19" s="18"/>
      <c r="W19" s="18"/>
      <c r="X19" s="18"/>
      <c r="Y19" s="18"/>
      <c r="Z19" s="6"/>
      <c r="AA19" s="6"/>
      <c r="AB19" s="6"/>
      <c r="AC19" s="6"/>
      <c r="AD19" s="6"/>
      <c r="AE19" s="6"/>
      <c r="AF19" s="6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15" customFormat="1" ht="15">
      <c r="A20" s="6"/>
      <c r="B20" s="6"/>
      <c r="C20" s="6"/>
      <c r="D20" s="6"/>
      <c r="E20" s="52" t="e">
        <f t="shared" si="4"/>
        <v>#DIV/0!</v>
      </c>
      <c r="F20" s="42">
        <f t="shared" si="5"/>
        <v>0</v>
      </c>
      <c r="G20" s="42">
        <f t="shared" si="6"/>
        <v>0</v>
      </c>
      <c r="H20" s="42">
        <f t="shared" si="7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8"/>
      <c r="U20" s="18"/>
      <c r="V20" s="18"/>
      <c r="W20" s="18"/>
      <c r="X20" s="18"/>
      <c r="Y20" s="18"/>
      <c r="Z20" s="6"/>
      <c r="AA20" s="6"/>
      <c r="AB20" s="6"/>
      <c r="AC20" s="6"/>
      <c r="AD20" s="6"/>
      <c r="AE20" s="6"/>
      <c r="AF20" s="6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15" customFormat="1" ht="15">
      <c r="A21" s="6"/>
      <c r="B21" s="6"/>
      <c r="C21" s="6"/>
      <c r="D21" s="6"/>
      <c r="E21" s="52" t="e">
        <f t="shared" si="4"/>
        <v>#DIV/0!</v>
      </c>
      <c r="F21" s="42">
        <f t="shared" si="5"/>
        <v>0</v>
      </c>
      <c r="G21" s="42">
        <f t="shared" si="6"/>
        <v>0</v>
      </c>
      <c r="H21" s="42">
        <f t="shared" si="7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6"/>
      <c r="AA21" s="6"/>
      <c r="AB21" s="6"/>
      <c r="AC21" s="6"/>
      <c r="AD21" s="6"/>
      <c r="AE21" s="6"/>
      <c r="AF21" s="6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15" customFormat="1" ht="15">
      <c r="A22" s="6"/>
      <c r="B22" s="6"/>
      <c r="C22" s="6"/>
      <c r="D22" s="6"/>
      <c r="E22" s="52" t="e">
        <f t="shared" si="4"/>
        <v>#DIV/0!</v>
      </c>
      <c r="F22" s="42">
        <f t="shared" si="5"/>
        <v>0</v>
      </c>
      <c r="G22" s="42">
        <f t="shared" si="6"/>
        <v>0</v>
      </c>
      <c r="H22" s="42">
        <f t="shared" si="7"/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8"/>
      <c r="U22" s="18"/>
      <c r="V22" s="18"/>
      <c r="W22" s="18"/>
      <c r="X22" s="18"/>
      <c r="Y22" s="18"/>
      <c r="Z22" s="6"/>
      <c r="AA22" s="6"/>
      <c r="AB22" s="6"/>
      <c r="AC22" s="6"/>
      <c r="AD22" s="6"/>
      <c r="AE22" s="6"/>
      <c r="AF22" s="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74" customFormat="1" ht="15">
      <c r="A23" s="6"/>
      <c r="B23" s="71"/>
      <c r="C23" s="71"/>
      <c r="D23" s="71"/>
      <c r="E23" s="52" t="e">
        <f t="shared" si="4"/>
        <v>#DIV/0!</v>
      </c>
      <c r="F23" s="42">
        <f t="shared" si="5"/>
        <v>0</v>
      </c>
      <c r="G23" s="42">
        <f t="shared" si="6"/>
        <v>0</v>
      </c>
      <c r="H23" s="42">
        <f t="shared" si="7"/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2"/>
      <c r="V23" s="72"/>
      <c r="W23" s="72"/>
      <c r="X23" s="72"/>
      <c r="Y23" s="72"/>
      <c r="Z23" s="71"/>
      <c r="AA23" s="71"/>
      <c r="AB23" s="71"/>
      <c r="AC23" s="71"/>
      <c r="AD23" s="71"/>
      <c r="AE23" s="71"/>
      <c r="AF23" s="71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s="74" customFormat="1" ht="15">
      <c r="A24" s="6"/>
      <c r="B24" s="71"/>
      <c r="C24" s="71"/>
      <c r="D24" s="71"/>
      <c r="E24" s="52" t="e">
        <f t="shared" si="4"/>
        <v>#DIV/0!</v>
      </c>
      <c r="F24" s="42">
        <f t="shared" si="5"/>
        <v>0</v>
      </c>
      <c r="G24" s="42">
        <f t="shared" si="6"/>
        <v>0</v>
      </c>
      <c r="H24" s="42">
        <f t="shared" si="7"/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2"/>
      <c r="V24" s="72"/>
      <c r="W24" s="72"/>
      <c r="X24" s="72"/>
      <c r="Y24" s="72"/>
      <c r="Z24" s="71"/>
      <c r="AA24" s="71"/>
      <c r="AB24" s="71"/>
      <c r="AC24" s="71"/>
      <c r="AD24" s="71"/>
      <c r="AE24" s="71"/>
      <c r="AF24" s="71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s="15" customFormat="1" ht="15">
      <c r="A25" s="6"/>
      <c r="B25" s="6"/>
      <c r="C25" s="6"/>
      <c r="D25" s="6"/>
      <c r="E25" s="52" t="e">
        <f t="shared" si="4"/>
        <v>#DIV/0!</v>
      </c>
      <c r="F25" s="42">
        <f t="shared" si="5"/>
        <v>0</v>
      </c>
      <c r="G25" s="42">
        <f t="shared" si="6"/>
        <v>0</v>
      </c>
      <c r="H25" s="42">
        <f t="shared" si="7"/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8"/>
      <c r="U25" s="18"/>
      <c r="V25" s="18"/>
      <c r="W25" s="18"/>
      <c r="X25" s="18"/>
      <c r="Y25" s="18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32" ht="14.25">
      <c r="A26" s="5"/>
      <c r="B26" s="5"/>
      <c r="C26" s="5"/>
      <c r="D26" s="5"/>
      <c r="E26" s="41"/>
      <c r="F26" s="42"/>
      <c r="G26" s="42"/>
      <c r="H26" s="4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8"/>
      <c r="U26" s="18"/>
      <c r="V26" s="18"/>
      <c r="W26" s="18"/>
      <c r="X26" s="18"/>
      <c r="Y26" s="18"/>
      <c r="Z26" s="5"/>
      <c r="AA26" s="5"/>
      <c r="AB26" s="5"/>
      <c r="AC26" s="5"/>
      <c r="AD26" s="5"/>
      <c r="AE26" s="5"/>
      <c r="AF26" s="5"/>
    </row>
    <row r="27" spans="1:32" ht="14.25">
      <c r="A27" s="5"/>
      <c r="B27" s="5"/>
      <c r="C27" s="5"/>
      <c r="D27" s="5"/>
      <c r="E27" s="41"/>
      <c r="F27" s="42"/>
      <c r="G27" s="42"/>
      <c r="H27" s="4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8"/>
      <c r="U27" s="18"/>
      <c r="V27" s="18"/>
      <c r="W27" s="18"/>
      <c r="X27" s="18"/>
      <c r="Y27" s="18"/>
      <c r="Z27" s="5"/>
      <c r="AA27" s="5"/>
      <c r="AB27" s="5"/>
      <c r="AC27" s="5"/>
      <c r="AD27" s="5"/>
      <c r="AE27" s="5"/>
      <c r="AF27" s="5"/>
    </row>
    <row r="28" spans="1:32" ht="14.25">
      <c r="A28" s="5"/>
      <c r="B28" s="5"/>
      <c r="C28" s="5"/>
      <c r="D28" s="5"/>
      <c r="E28" s="41"/>
      <c r="F28" s="42"/>
      <c r="G28" s="42"/>
      <c r="H28" s="4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8"/>
      <c r="U28" s="18"/>
      <c r="V28" s="18"/>
      <c r="W28" s="18"/>
      <c r="X28" s="18"/>
      <c r="Y28" s="18"/>
      <c r="Z28" s="5"/>
      <c r="AA28" s="5"/>
      <c r="AB28" s="5"/>
      <c r="AC28" s="5"/>
      <c r="AD28" s="5"/>
      <c r="AE28" s="5"/>
      <c r="AF28" s="5"/>
    </row>
    <row r="29" spans="1:32" ht="14.25">
      <c r="A29" s="5"/>
      <c r="B29" s="5"/>
      <c r="C29" s="5"/>
      <c r="D29" s="5"/>
      <c r="E29" s="41"/>
      <c r="F29" s="42"/>
      <c r="G29" s="42"/>
      <c r="H29" s="4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8"/>
      <c r="U29" s="18"/>
      <c r="V29" s="18"/>
      <c r="W29" s="18"/>
      <c r="X29" s="18"/>
      <c r="Y29" s="18"/>
      <c r="Z29" s="5"/>
      <c r="AA29" s="5"/>
      <c r="AB29" s="5"/>
      <c r="AC29" s="5"/>
      <c r="AD29" s="5"/>
      <c r="AE29" s="5"/>
      <c r="AF29" s="5"/>
    </row>
    <row r="30" spans="1:32" ht="14.25">
      <c r="A30" s="5"/>
      <c r="B30" s="5"/>
      <c r="C30" s="5"/>
      <c r="D30" s="5"/>
      <c r="E30" s="41"/>
      <c r="F30" s="42"/>
      <c r="G30" s="42"/>
      <c r="H30" s="4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8"/>
      <c r="U30" s="18"/>
      <c r="V30" s="18"/>
      <c r="W30" s="18"/>
      <c r="X30" s="18"/>
      <c r="Y30" s="18"/>
      <c r="Z30" s="5"/>
      <c r="AA30" s="5"/>
      <c r="AB30" s="5"/>
      <c r="AC30" s="5"/>
      <c r="AD30" s="5"/>
      <c r="AE30" s="5"/>
      <c r="AF3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Network</cp:lastModifiedBy>
  <cp:lastPrinted>2008-04-26T17:37:15Z</cp:lastPrinted>
  <dcterms:created xsi:type="dcterms:W3CDTF">2003-09-28T14:04:08Z</dcterms:created>
  <dcterms:modified xsi:type="dcterms:W3CDTF">2008-04-26T17:38:10Z</dcterms:modified>
  <cp:category/>
  <cp:version/>
  <cp:contentType/>
  <cp:contentStatus/>
</cp:coreProperties>
</file>